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296" windowWidth="19440" windowHeight="12300" firstSheet="3" activeTab="10"/>
  </bookViews>
  <sheets>
    <sheet name="Dec-14  " sheetId="1" r:id="rId1"/>
    <sheet name="Nov-14  " sheetId="2" r:id="rId2"/>
    <sheet name="Okt-14   " sheetId="3" r:id="rId3"/>
    <sheet name="Sep-14  " sheetId="4" r:id="rId4"/>
    <sheet name="Aug-14  " sheetId="5" r:id="rId5"/>
    <sheet name="Juli-14 " sheetId="6" r:id="rId6"/>
    <sheet name="Juni-14 " sheetId="7" r:id="rId7"/>
    <sheet name="Maj-14 " sheetId="8" r:id="rId8"/>
    <sheet name="April-14 " sheetId="9" r:id="rId9"/>
    <sheet name="Mars-14" sheetId="10" r:id="rId10"/>
    <sheet name="Förenklat årsbokslut 2014" sheetId="11" r:id="rId11"/>
  </sheets>
  <definedNames/>
  <calcPr fullCalcOnLoad="1"/>
</workbook>
</file>

<file path=xl/sharedStrings.xml><?xml version="1.0" encoding="utf-8"?>
<sst xmlns="http://schemas.openxmlformats.org/spreadsheetml/2006/main" count="432" uniqueCount="106">
  <si>
    <t>Bank, fastränta</t>
  </si>
  <si>
    <t>Bank</t>
  </si>
  <si>
    <t>Plusgiro</t>
  </si>
  <si>
    <t>Behållning konto per:</t>
  </si>
  <si>
    <t>RESULTAT</t>
  </si>
  <si>
    <t>Summa kostnader</t>
  </si>
  <si>
    <t>Övriga kostnader</t>
  </si>
  <si>
    <t>Caféträffar</t>
  </si>
  <si>
    <t>Årsmöte</t>
  </si>
  <si>
    <t>Medlemsmatrikel</t>
  </si>
  <si>
    <t>Medlemsbladet</t>
  </si>
  <si>
    <t>Administration</t>
  </si>
  <si>
    <t>KOSTNADER:</t>
  </si>
  <si>
    <t>Summa intäkter</t>
  </si>
  <si>
    <t>Ränteintäkter</t>
  </si>
  <si>
    <t>Övriga intäkter</t>
  </si>
  <si>
    <t>Bidrag från medlemmar</t>
  </si>
  <si>
    <t>Annonsintäkter</t>
  </si>
  <si>
    <t>Bidrag/DF</t>
  </si>
  <si>
    <t>Medlemsavgifter</t>
  </si>
  <si>
    <t>INTÄKTER:</t>
  </si>
  <si>
    <t>Budget</t>
  </si>
  <si>
    <t xml:space="preserve">Utfall </t>
  </si>
  <si>
    <t>Ekonomisk rapport per:</t>
  </si>
  <si>
    <t>Smålands Idrottshistoriska Sällskap</t>
  </si>
  <si>
    <t>*</t>
  </si>
  <si>
    <t>Nettoredovisat</t>
  </si>
  <si>
    <t>9000-9064</t>
  </si>
  <si>
    <t>=</t>
  </si>
  <si>
    <t>9000-9212</t>
  </si>
  <si>
    <t>9000-9712</t>
  </si>
  <si>
    <t>10250-10557</t>
  </si>
  <si>
    <t>Resultaträkning</t>
  </si>
  <si>
    <t>(Konto IBK)</t>
  </si>
  <si>
    <t>Intäkter</t>
  </si>
  <si>
    <t>Gåvor och bidrag</t>
  </si>
  <si>
    <t>3810-3889</t>
  </si>
  <si>
    <t xml:space="preserve">Verksamhetsintäkter  </t>
  </si>
  <si>
    <t>3010-3399</t>
  </si>
  <si>
    <t>Försäljningsintäkter</t>
  </si>
  <si>
    <t>3510-3799</t>
  </si>
  <si>
    <t>3910-3999</t>
  </si>
  <si>
    <t>Kostnader</t>
  </si>
  <si>
    <t>Verksamhetskostnader</t>
  </si>
  <si>
    <t>4010-4399+4890-4899</t>
  </si>
  <si>
    <t>Försäljningskostnader</t>
  </si>
  <si>
    <t>4510-4599</t>
  </si>
  <si>
    <t>Övriga externa kostnader</t>
  </si>
  <si>
    <t>5010-6999</t>
  </si>
  <si>
    <t>Personalkostnader</t>
  </si>
  <si>
    <t>7010-7699</t>
  </si>
  <si>
    <t>Av- och nedskrivningar av materiella och</t>
  </si>
  <si>
    <t>immateriella anläggningstillgångar</t>
  </si>
  <si>
    <t>7810-7839</t>
  </si>
  <si>
    <t>7910-7990</t>
  </si>
  <si>
    <t xml:space="preserve"> Verksamhetens över-/underskott</t>
  </si>
  <si>
    <t>Finansiella intäkter</t>
  </si>
  <si>
    <t>8210-8330 (8010-8029)</t>
  </si>
  <si>
    <t>Finansiella kostnader</t>
  </si>
  <si>
    <t>8410-8490</t>
  </si>
  <si>
    <t>Över-/underskott efter finansiella poster</t>
  </si>
  <si>
    <t>Bokslutsdispositioner</t>
  </si>
  <si>
    <t>Skatt</t>
  </si>
  <si>
    <t>Årets över-/underskott</t>
  </si>
  <si>
    <t>Förenklat årsbokslut 2014</t>
  </si>
  <si>
    <t>Balansräkning</t>
  </si>
  <si>
    <t>Tillgångar</t>
  </si>
  <si>
    <t>Immateriella anläggningstillgångar</t>
  </si>
  <si>
    <t>1010-1090</t>
  </si>
  <si>
    <t>Byggnader och mark</t>
  </si>
  <si>
    <t>1110-1139</t>
  </si>
  <si>
    <t>Inventarier</t>
  </si>
  <si>
    <t>1210-1249</t>
  </si>
  <si>
    <t>Varulager</t>
  </si>
  <si>
    <t>Kundfordringar</t>
  </si>
  <si>
    <t>1510         + (1560-1570)</t>
  </si>
  <si>
    <t>Övriga fordringar</t>
  </si>
  <si>
    <t>1610-1799</t>
  </si>
  <si>
    <t>Finansiella placeringar</t>
  </si>
  <si>
    <t>1800-1809+(1310-1389)</t>
  </si>
  <si>
    <t>Kassa och bank</t>
  </si>
  <si>
    <t>1910-1959</t>
  </si>
  <si>
    <t>Summa tillgångar</t>
  </si>
  <si>
    <t>Eget kapital</t>
  </si>
  <si>
    <t>Balanserade över-/underskott</t>
  </si>
  <si>
    <t>2060-2079 utom 2069</t>
  </si>
  <si>
    <t>Summa eget kapital</t>
  </si>
  <si>
    <t>Skulder</t>
  </si>
  <si>
    <t>Låneskulder</t>
  </si>
  <si>
    <t>2330-2399+ (2840-2870)</t>
  </si>
  <si>
    <t>Leverantörsskulder</t>
  </si>
  <si>
    <t>2410-2459</t>
  </si>
  <si>
    <t>Skatteskulder</t>
  </si>
  <si>
    <t>2510-2660</t>
  </si>
  <si>
    <t>Övriga skulder</t>
  </si>
  <si>
    <r>
      <t xml:space="preserve">2710-2910 </t>
    </r>
    <r>
      <rPr>
        <b/>
        <i/>
        <u val="single"/>
        <sz val="12"/>
        <color indexed="8"/>
        <rFont val="Calibri"/>
        <family val="2"/>
      </rPr>
      <t>(utom 2972)</t>
    </r>
  </si>
  <si>
    <t>2972 är med här</t>
  </si>
  <si>
    <t>Summa skulder</t>
  </si>
  <si>
    <t>Summa eget kapital och skulder</t>
  </si>
  <si>
    <t>Jan-Åke Dellberg, ordförande</t>
  </si>
  <si>
    <t>Sven-Evert Arvidsson</t>
  </si>
  <si>
    <t>Siv Bergander</t>
  </si>
  <si>
    <t>Thomas Franzén</t>
  </si>
  <si>
    <t>Ola Henriksson</t>
  </si>
  <si>
    <t>Allan Svensson</t>
  </si>
  <si>
    <t>Ronny Söderlund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</si>
</sst>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\ _k_r_-;\-* #,##0\ _k_r_-;_-* &quot;-&quot;??\ _k_r_-;_-@_-"/>
    <numFmt numFmtId="165" formatCode="[$-41D]&quot;den &quot;d\ mmmm\ yyyy"/>
    <numFmt numFmtId="166" formatCode="m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4" fontId="36" fillId="0" borderId="0" xfId="0" applyNumberFormat="1" applyFont="1" applyAlignment="1">
      <alignment/>
    </xf>
    <xf numFmtId="0" fontId="36" fillId="0" borderId="0" xfId="0" applyFont="1" applyAlignment="1">
      <alignment/>
    </xf>
    <xf numFmtId="3" fontId="36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14" fontId="36" fillId="0" borderId="0" xfId="0" applyNumberFormat="1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left"/>
    </xf>
    <xf numFmtId="0" fontId="39" fillId="0" borderId="0" xfId="0" applyFont="1" applyAlignment="1">
      <alignment horizontal="center"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164" fontId="41" fillId="0" borderId="0" xfId="55" applyNumberFormat="1" applyFont="1" applyAlignment="1">
      <alignment/>
    </xf>
    <xf numFmtId="0" fontId="3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1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39" fillId="0" borderId="0" xfId="0" applyNumberFormat="1" applyFont="1" applyAlignment="1">
      <alignment horizontal="left"/>
    </xf>
    <xf numFmtId="14" fontId="39" fillId="0" borderId="0" xfId="55" applyNumberFormat="1" applyFont="1" applyAlignment="1">
      <alignment horizontal="center"/>
    </xf>
    <xf numFmtId="164" fontId="41" fillId="0" borderId="0" xfId="55" applyNumberFormat="1" applyFont="1" applyAlignment="1">
      <alignment horizontal="center"/>
    </xf>
    <xf numFmtId="164" fontId="39" fillId="0" borderId="0" xfId="55" applyNumberFormat="1" applyFont="1" applyAlignment="1">
      <alignment/>
    </xf>
    <xf numFmtId="14" fontId="41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/>
    </xf>
    <xf numFmtId="0" fontId="42" fillId="0" borderId="0" xfId="0" applyFont="1" applyAlignment="1">
      <alignment/>
    </xf>
    <xf numFmtId="0" fontId="0" fillId="33" borderId="0" xfId="0" applyFill="1" applyAlignment="1">
      <alignment horizontal="right"/>
    </xf>
    <xf numFmtId="3" fontId="36" fillId="33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 horizontal="righ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37" sqref="A37"/>
    </sheetView>
  </sheetViews>
  <sheetFormatPr defaultColWidth="9.140625" defaultRowHeight="15"/>
  <cols>
    <col min="1" max="1" width="24.140625" style="0" customWidth="1"/>
    <col min="2" max="2" width="10.57421875" style="0" bestFit="1" customWidth="1"/>
    <col min="3" max="3" width="2.00390625" style="0" customWidth="1"/>
    <col min="4" max="4" width="10.421875" style="0" bestFit="1" customWidth="1"/>
    <col min="5" max="5" width="2.00390625" style="0" bestFit="1" customWidth="1"/>
    <col min="6" max="6" width="11.7109375" style="0" customWidth="1"/>
    <col min="7" max="7" width="2.00390625" style="0" bestFit="1" customWidth="1"/>
    <col min="8" max="8" width="10.421875" style="0" bestFit="1" customWidth="1"/>
    <col min="9" max="9" width="2.00390625" style="0" bestFit="1" customWidth="1"/>
  </cols>
  <sheetData>
    <row r="1" ht="21">
      <c r="A1" s="11" t="s">
        <v>24</v>
      </c>
    </row>
    <row r="2" spans="1:3" ht="15.75">
      <c r="A2" s="10" t="s">
        <v>23</v>
      </c>
      <c r="B2" s="2">
        <v>42004</v>
      </c>
      <c r="C2" s="2"/>
    </row>
    <row r="4" spans="2:8" ht="15">
      <c r="B4" s="8" t="s">
        <v>22</v>
      </c>
      <c r="C4" s="8"/>
      <c r="D4" s="8" t="s">
        <v>21</v>
      </c>
      <c r="F4" s="8" t="s">
        <v>22</v>
      </c>
      <c r="G4" s="8"/>
      <c r="H4" s="8" t="s">
        <v>21</v>
      </c>
    </row>
    <row r="5" spans="2:8" ht="15">
      <c r="B5" s="9">
        <v>41639</v>
      </c>
      <c r="C5" s="9"/>
      <c r="D5" s="8">
        <v>2013</v>
      </c>
      <c r="F5" s="2">
        <f>B2</f>
        <v>42004</v>
      </c>
      <c r="G5" s="2"/>
      <c r="H5" s="7">
        <v>2014</v>
      </c>
    </row>
    <row r="6" ht="15">
      <c r="A6" s="3" t="s">
        <v>20</v>
      </c>
    </row>
    <row r="7" spans="1:8" ht="15">
      <c r="A7" t="s">
        <v>19</v>
      </c>
      <c r="B7">
        <v>99300</v>
      </c>
      <c r="D7" s="1">
        <v>98000</v>
      </c>
      <c r="F7" s="1">
        <v>102200</v>
      </c>
      <c r="G7" s="1"/>
      <c r="H7" s="1">
        <v>105000</v>
      </c>
    </row>
    <row r="8" spans="1:8" ht="15">
      <c r="A8" t="s">
        <v>18</v>
      </c>
      <c r="B8">
        <v>35000</v>
      </c>
      <c r="D8" s="1">
        <v>35000</v>
      </c>
      <c r="F8" s="1">
        <v>35000</v>
      </c>
      <c r="G8" s="1"/>
      <c r="H8" s="1">
        <v>35000</v>
      </c>
    </row>
    <row r="9" spans="1:8" ht="15">
      <c r="A9" t="s">
        <v>17</v>
      </c>
      <c r="B9">
        <v>3000</v>
      </c>
      <c r="D9" s="1">
        <v>3000</v>
      </c>
      <c r="F9" s="1">
        <v>1500</v>
      </c>
      <c r="G9" s="1"/>
      <c r="H9" s="1">
        <v>1500</v>
      </c>
    </row>
    <row r="10" spans="1:8" ht="15">
      <c r="A10" t="s">
        <v>16</v>
      </c>
      <c r="B10">
        <v>1000</v>
      </c>
      <c r="D10" s="1">
        <v>800</v>
      </c>
      <c r="F10" s="1">
        <v>430</v>
      </c>
      <c r="G10" s="1"/>
      <c r="H10" s="1">
        <v>1000</v>
      </c>
    </row>
    <row r="11" spans="1:8" ht="15">
      <c r="A11" t="s">
        <v>15</v>
      </c>
      <c r="D11" s="1">
        <v>200</v>
      </c>
      <c r="F11" s="1">
        <v>100</v>
      </c>
      <c r="G11" s="1"/>
      <c r="H11" s="1">
        <v>200</v>
      </c>
    </row>
    <row r="12" spans="1:8" ht="15">
      <c r="A12" t="s">
        <v>14</v>
      </c>
      <c r="B12">
        <v>1030</v>
      </c>
      <c r="D12" s="1">
        <v>2000</v>
      </c>
      <c r="F12" s="1">
        <v>258</v>
      </c>
      <c r="G12" s="1"/>
      <c r="H12" s="1">
        <v>1000</v>
      </c>
    </row>
    <row r="13" spans="1:8" s="3" customFormat="1" ht="15">
      <c r="A13" s="3" t="s">
        <v>13</v>
      </c>
      <c r="B13" s="4">
        <f>SUM(B7:B12)</f>
        <v>139330</v>
      </c>
      <c r="C13" s="4"/>
      <c r="D13" s="4">
        <f>SUM(D7:D12)</f>
        <v>139000</v>
      </c>
      <c r="F13" s="4">
        <f>SUM(F7:F12)</f>
        <v>139488</v>
      </c>
      <c r="G13" s="4"/>
      <c r="H13" s="4">
        <f>SUM(H7:H12)</f>
        <v>143700</v>
      </c>
    </row>
    <row r="14" s="3" customFormat="1" ht="15">
      <c r="H14" s="6"/>
    </row>
    <row r="15" spans="1:8" ht="15">
      <c r="A15" s="3" t="s">
        <v>12</v>
      </c>
      <c r="H15" s="5"/>
    </row>
    <row r="16" spans="1:8" ht="15">
      <c r="A16" t="s">
        <v>11</v>
      </c>
      <c r="B16">
        <v>29250</v>
      </c>
      <c r="D16" s="1">
        <v>32000</v>
      </c>
      <c r="F16" s="1">
        <v>17877</v>
      </c>
      <c r="G16" s="1"/>
      <c r="H16" s="1">
        <v>32000</v>
      </c>
    </row>
    <row r="17" spans="1:8" ht="15">
      <c r="A17" t="s">
        <v>10</v>
      </c>
      <c r="B17">
        <v>59108</v>
      </c>
      <c r="D17" s="1">
        <v>58000</v>
      </c>
      <c r="F17" s="1">
        <v>63099</v>
      </c>
      <c r="G17" s="1"/>
      <c r="H17" s="1">
        <v>63000</v>
      </c>
    </row>
    <row r="18" spans="1:8" ht="15">
      <c r="A18" t="s">
        <v>9</v>
      </c>
      <c r="B18">
        <v>33029</v>
      </c>
      <c r="D18" s="1">
        <v>20000</v>
      </c>
      <c r="F18" s="1">
        <v>21707</v>
      </c>
      <c r="G18" s="1"/>
      <c r="H18" s="1">
        <v>33000</v>
      </c>
    </row>
    <row r="19" spans="1:8" ht="15">
      <c r="A19" t="s">
        <v>8</v>
      </c>
      <c r="B19">
        <v>7621</v>
      </c>
      <c r="D19" s="1">
        <v>6000</v>
      </c>
      <c r="F19" s="1">
        <v>1000</v>
      </c>
      <c r="G19" s="1"/>
      <c r="H19" s="1">
        <v>3000</v>
      </c>
    </row>
    <row r="20" spans="1:8" ht="15">
      <c r="A20" t="s">
        <v>7</v>
      </c>
      <c r="B20">
        <v>1710</v>
      </c>
      <c r="D20" s="1">
        <v>7000</v>
      </c>
      <c r="F20" s="1">
        <v>307</v>
      </c>
      <c r="G20" s="1" t="s">
        <v>25</v>
      </c>
      <c r="H20" s="1">
        <v>7000</v>
      </c>
    </row>
    <row r="21" spans="1:8" ht="15">
      <c r="A21" t="s">
        <v>6</v>
      </c>
      <c r="D21" s="1">
        <v>8000</v>
      </c>
      <c r="F21" s="1"/>
      <c r="G21" s="1"/>
      <c r="H21" s="1">
        <v>5000</v>
      </c>
    </row>
    <row r="22" spans="1:8" s="3" customFormat="1" ht="15">
      <c r="A22" s="3" t="s">
        <v>5</v>
      </c>
      <c r="B22" s="4">
        <f>SUM(B16:B21)</f>
        <v>130718</v>
      </c>
      <c r="C22" s="4"/>
      <c r="D22" s="4">
        <f>SUM(D16:D21)</f>
        <v>131000</v>
      </c>
      <c r="F22" s="4">
        <f>SUM(F16:F21)</f>
        <v>103990</v>
      </c>
      <c r="G22" s="4"/>
      <c r="H22" s="4">
        <f>SUM(H16:H21)</f>
        <v>143000</v>
      </c>
    </row>
    <row r="23" spans="6:8" ht="15">
      <c r="F23" s="4"/>
      <c r="G23" s="4"/>
      <c r="H23" s="4"/>
    </row>
    <row r="24" spans="1:8" s="3" customFormat="1" ht="15">
      <c r="A24" s="3" t="s">
        <v>4</v>
      </c>
      <c r="B24" s="4">
        <f>B13-B22</f>
        <v>8612</v>
      </c>
      <c r="C24" s="4"/>
      <c r="D24" s="4">
        <f>D13-D22</f>
        <v>8000</v>
      </c>
      <c r="E24" s="4"/>
      <c r="F24" s="4">
        <f>F13-F22</f>
        <v>35498</v>
      </c>
      <c r="G24" s="4"/>
      <c r="H24" s="4">
        <f>H13-H22</f>
        <v>700</v>
      </c>
    </row>
    <row r="28" spans="1:6" ht="15">
      <c r="A28" s="3" t="s">
        <v>3</v>
      </c>
      <c r="B28" s="2">
        <f>B2</f>
        <v>42004</v>
      </c>
      <c r="C28" s="2"/>
      <c r="E28" t="s">
        <v>25</v>
      </c>
      <c r="F28" t="s">
        <v>26</v>
      </c>
    </row>
    <row r="29" spans="1:8" ht="15">
      <c r="A29" t="s">
        <v>2</v>
      </c>
      <c r="B29" s="1">
        <v>137934</v>
      </c>
      <c r="C29" s="1"/>
      <c r="F29" t="s">
        <v>31</v>
      </c>
      <c r="G29" t="s">
        <v>28</v>
      </c>
      <c r="H29" s="12">
        <v>-307</v>
      </c>
    </row>
    <row r="30" spans="1:3" ht="15">
      <c r="A30" t="s">
        <v>1</v>
      </c>
      <c r="B30" s="1">
        <v>64453</v>
      </c>
      <c r="C30" s="1"/>
    </row>
    <row r="31" spans="1:3" ht="15">
      <c r="A31" t="s">
        <v>0</v>
      </c>
      <c r="B31" s="1">
        <v>0</v>
      </c>
      <c r="C31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H24" sqref="H24:I24"/>
    </sheetView>
  </sheetViews>
  <sheetFormatPr defaultColWidth="9.140625" defaultRowHeight="15"/>
  <cols>
    <col min="1" max="1" width="24.140625" style="0" customWidth="1"/>
    <col min="2" max="2" width="10.57421875" style="0" bestFit="1" customWidth="1"/>
    <col min="3" max="3" width="2.00390625" style="0" customWidth="1"/>
    <col min="4" max="4" width="10.421875" style="0" bestFit="1" customWidth="1"/>
    <col min="5" max="5" width="2.00390625" style="0" bestFit="1" customWidth="1"/>
    <col min="7" max="7" width="2.00390625" style="0" bestFit="1" customWidth="1"/>
    <col min="8" max="8" width="10.421875" style="0" bestFit="1" customWidth="1"/>
  </cols>
  <sheetData>
    <row r="1" ht="21">
      <c r="A1" s="11" t="s">
        <v>24</v>
      </c>
    </row>
    <row r="2" spans="1:3" ht="15.75">
      <c r="A2" s="10" t="s">
        <v>23</v>
      </c>
      <c r="B2" s="2">
        <v>41729</v>
      </c>
      <c r="C2" s="2"/>
    </row>
    <row r="4" spans="2:9" ht="15">
      <c r="B4" s="8" t="s">
        <v>22</v>
      </c>
      <c r="C4" s="8"/>
      <c r="D4" s="8" t="s">
        <v>22</v>
      </c>
      <c r="E4" s="8"/>
      <c r="F4" s="8" t="s">
        <v>21</v>
      </c>
      <c r="H4" s="8" t="s">
        <v>22</v>
      </c>
      <c r="I4" s="8" t="s">
        <v>21</v>
      </c>
    </row>
    <row r="5" spans="2:9" ht="15">
      <c r="B5" s="9">
        <v>41364</v>
      </c>
      <c r="C5" s="9"/>
      <c r="D5" s="9">
        <v>41639</v>
      </c>
      <c r="E5" s="9"/>
      <c r="F5" s="8">
        <v>2013</v>
      </c>
      <c r="H5" s="2">
        <f>B2</f>
        <v>41729</v>
      </c>
      <c r="I5" s="7">
        <v>2014</v>
      </c>
    </row>
    <row r="6" ht="15">
      <c r="A6" s="3" t="s">
        <v>20</v>
      </c>
    </row>
    <row r="7" spans="1:9" ht="15">
      <c r="A7" t="s">
        <v>19</v>
      </c>
      <c r="B7">
        <v>27750</v>
      </c>
      <c r="C7" s="1"/>
      <c r="D7">
        <v>99300</v>
      </c>
      <c r="F7" s="1">
        <v>98000</v>
      </c>
      <c r="H7" s="1">
        <v>5900</v>
      </c>
      <c r="I7" s="1">
        <v>105000</v>
      </c>
    </row>
    <row r="8" spans="1:9" ht="15">
      <c r="A8" t="s">
        <v>18</v>
      </c>
      <c r="C8" s="1"/>
      <c r="D8">
        <v>35000</v>
      </c>
      <c r="F8" s="1">
        <v>35000</v>
      </c>
      <c r="H8" s="1"/>
      <c r="I8" s="1">
        <v>35000</v>
      </c>
    </row>
    <row r="9" spans="1:9" ht="15">
      <c r="A9" t="s">
        <v>17</v>
      </c>
      <c r="C9" s="1"/>
      <c r="D9">
        <v>3000</v>
      </c>
      <c r="F9" s="1">
        <v>3000</v>
      </c>
      <c r="H9" s="1"/>
      <c r="I9" s="1">
        <v>1500</v>
      </c>
    </row>
    <row r="10" spans="1:9" ht="15">
      <c r="A10" t="s">
        <v>16</v>
      </c>
      <c r="C10" s="1"/>
      <c r="D10">
        <v>1000</v>
      </c>
      <c r="F10" s="1">
        <v>800</v>
      </c>
      <c r="H10" s="1"/>
      <c r="I10" s="1">
        <v>1000</v>
      </c>
    </row>
    <row r="11" spans="1:9" ht="15">
      <c r="A11" t="s">
        <v>15</v>
      </c>
      <c r="C11" s="1"/>
      <c r="F11" s="1">
        <v>200</v>
      </c>
      <c r="H11" s="1"/>
      <c r="I11" s="1">
        <v>200</v>
      </c>
    </row>
    <row r="12" spans="1:9" ht="15">
      <c r="A12" t="s">
        <v>14</v>
      </c>
      <c r="C12" s="1"/>
      <c r="D12">
        <v>1030</v>
      </c>
      <c r="F12" s="1">
        <v>2000</v>
      </c>
      <c r="H12" s="1">
        <v>258</v>
      </c>
      <c r="I12" s="1">
        <v>1000</v>
      </c>
    </row>
    <row r="13" spans="1:9" s="3" customFormat="1" ht="15">
      <c r="A13" s="3" t="s">
        <v>13</v>
      </c>
      <c r="B13" s="4">
        <f>SUM(B7:B12)</f>
        <v>27750</v>
      </c>
      <c r="C13" s="4"/>
      <c r="D13" s="4">
        <f>SUM(D7:D12)</f>
        <v>139330</v>
      </c>
      <c r="E13" s="4"/>
      <c r="F13" s="4">
        <f>SUM(F7:F12)</f>
        <v>139000</v>
      </c>
      <c r="H13" s="4">
        <f>SUM(H7:H12)</f>
        <v>6158</v>
      </c>
      <c r="I13" s="4">
        <f>SUM(I7:I12)</f>
        <v>143700</v>
      </c>
    </row>
    <row r="14" spans="3:9" s="3" customFormat="1" ht="15">
      <c r="C14" s="4"/>
      <c r="I14" s="6"/>
    </row>
    <row r="15" spans="1:9" ht="15">
      <c r="A15" s="3" t="s">
        <v>12</v>
      </c>
      <c r="C15" s="1"/>
      <c r="I15" s="5"/>
    </row>
    <row r="16" spans="1:9" ht="15">
      <c r="A16" t="s">
        <v>11</v>
      </c>
      <c r="B16">
        <v>3174</v>
      </c>
      <c r="C16" s="1"/>
      <c r="D16">
        <v>29250</v>
      </c>
      <c r="F16" s="1">
        <v>32000</v>
      </c>
      <c r="H16" s="1">
        <v>5771</v>
      </c>
      <c r="I16" s="1">
        <v>32000</v>
      </c>
    </row>
    <row r="17" spans="1:9" ht="15">
      <c r="A17" t="s">
        <v>10</v>
      </c>
      <c r="C17" s="1"/>
      <c r="D17">
        <v>59108</v>
      </c>
      <c r="F17" s="1">
        <v>58000</v>
      </c>
      <c r="H17" s="1">
        <v>1948</v>
      </c>
      <c r="I17" s="1">
        <v>63000</v>
      </c>
    </row>
    <row r="18" spans="1:9" ht="15">
      <c r="A18" t="s">
        <v>9</v>
      </c>
      <c r="C18" s="1"/>
      <c r="D18">
        <v>33029</v>
      </c>
      <c r="F18" s="1">
        <v>20000</v>
      </c>
      <c r="H18" s="1">
        <v>13535</v>
      </c>
      <c r="I18" s="1">
        <v>33000</v>
      </c>
    </row>
    <row r="19" spans="1:9" ht="15">
      <c r="A19" t="s">
        <v>8</v>
      </c>
      <c r="C19" s="1"/>
      <c r="D19">
        <v>7621</v>
      </c>
      <c r="F19" s="1">
        <v>6000</v>
      </c>
      <c r="H19" s="1"/>
      <c r="I19" s="1">
        <v>3000</v>
      </c>
    </row>
    <row r="20" spans="1:9" ht="15">
      <c r="A20" t="s">
        <v>7</v>
      </c>
      <c r="B20">
        <v>259</v>
      </c>
      <c r="C20" s="1"/>
      <c r="D20">
        <v>1710</v>
      </c>
      <c r="F20" s="1">
        <v>7000</v>
      </c>
      <c r="H20" s="1"/>
      <c r="I20" s="1">
        <v>7000</v>
      </c>
    </row>
    <row r="21" spans="1:9" ht="15">
      <c r="A21" t="s">
        <v>6</v>
      </c>
      <c r="C21" s="1"/>
      <c r="F21" s="1">
        <v>8000</v>
      </c>
      <c r="H21" s="1"/>
      <c r="I21" s="1">
        <v>5000</v>
      </c>
    </row>
    <row r="22" spans="1:9" s="3" customFormat="1" ht="15">
      <c r="A22" s="3" t="s">
        <v>5</v>
      </c>
      <c r="B22" s="4">
        <f>SUM(B16:B21)</f>
        <v>3433</v>
      </c>
      <c r="C22" s="4"/>
      <c r="D22" s="4">
        <f>SUM(D16:D21)</f>
        <v>130718</v>
      </c>
      <c r="E22" s="4"/>
      <c r="F22" s="4">
        <f>SUM(F16:F21)</f>
        <v>131000</v>
      </c>
      <c r="H22" s="4">
        <f>SUM(H16:H21)</f>
        <v>21254</v>
      </c>
      <c r="I22" s="4">
        <f>SUM(I16:I21)</f>
        <v>143000</v>
      </c>
    </row>
    <row r="23" spans="3:9" ht="15">
      <c r="C23" s="1"/>
      <c r="H23" s="4"/>
      <c r="I23" s="4"/>
    </row>
    <row r="24" spans="1:9" s="3" customFormat="1" ht="15">
      <c r="A24" s="3" t="s">
        <v>4</v>
      </c>
      <c r="B24" s="4">
        <f>B13-B22</f>
        <v>24317</v>
      </c>
      <c r="C24" s="4"/>
      <c r="D24" s="4">
        <f>D13-D22</f>
        <v>8612</v>
      </c>
      <c r="E24" s="4"/>
      <c r="F24" s="4">
        <f>F13-F22</f>
        <v>8000</v>
      </c>
      <c r="G24" s="4"/>
      <c r="H24" s="4">
        <f>H13-H22</f>
        <v>-15096</v>
      </c>
      <c r="I24" s="4">
        <f>I13-I22</f>
        <v>700</v>
      </c>
    </row>
    <row r="28" spans="1:3" ht="15">
      <c r="A28" s="3" t="s">
        <v>3</v>
      </c>
      <c r="B28" s="2">
        <f>B2</f>
        <v>41729</v>
      </c>
      <c r="C28" s="2"/>
    </row>
    <row r="29" spans="1:3" ht="15">
      <c r="A29" t="s">
        <v>2</v>
      </c>
      <c r="B29" s="1">
        <v>36904</v>
      </c>
      <c r="C29" s="1"/>
    </row>
    <row r="30" spans="1:3" ht="15">
      <c r="A30" t="s">
        <v>1</v>
      </c>
      <c r="B30" s="1">
        <v>111789</v>
      </c>
      <c r="C30" s="1"/>
    </row>
    <row r="31" spans="1:3" ht="15">
      <c r="A31" t="s">
        <v>0</v>
      </c>
      <c r="B31" s="1">
        <v>0</v>
      </c>
      <c r="C31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8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24.00390625" style="0" customWidth="1"/>
    <col min="2" max="2" width="10.421875" style="0" bestFit="1" customWidth="1"/>
    <col min="3" max="3" width="1.7109375" style="0" customWidth="1"/>
    <col min="4" max="4" width="7.421875" style="0" bestFit="1" customWidth="1"/>
    <col min="5" max="5" width="1.7109375" style="0" customWidth="1"/>
    <col min="6" max="6" width="14.57421875" style="0" bestFit="1" customWidth="1"/>
    <col min="7" max="7" width="1.7109375" style="0" customWidth="1"/>
    <col min="10" max="10" width="41.8515625" style="0" bestFit="1" customWidth="1"/>
    <col min="11" max="12" width="12.140625" style="0" bestFit="1" customWidth="1"/>
    <col min="13" max="14" width="9.00390625" style="0" customWidth="1"/>
    <col min="15" max="15" width="23.140625" style="12" bestFit="1" customWidth="1"/>
  </cols>
  <sheetData>
    <row r="1" spans="1:11" ht="21">
      <c r="A1" s="11" t="s">
        <v>24</v>
      </c>
      <c r="J1" s="11" t="s">
        <v>64</v>
      </c>
      <c r="K1" s="11"/>
    </row>
    <row r="2" spans="1:3" ht="15.75">
      <c r="A2" s="10" t="s">
        <v>23</v>
      </c>
      <c r="B2" s="2">
        <v>42004</v>
      </c>
      <c r="C2" s="2"/>
    </row>
    <row r="3" spans="10:15" ht="15.75">
      <c r="J3" s="10" t="s">
        <v>32</v>
      </c>
      <c r="K3" s="13">
        <v>2014</v>
      </c>
      <c r="L3" s="13">
        <v>2013</v>
      </c>
      <c r="N3" s="14"/>
      <c r="O3" s="17" t="s">
        <v>33</v>
      </c>
    </row>
    <row r="4" spans="2:15" ht="15.75">
      <c r="B4" s="8" t="s">
        <v>22</v>
      </c>
      <c r="C4" s="8"/>
      <c r="D4" s="8" t="s">
        <v>21</v>
      </c>
      <c r="F4" s="8" t="s">
        <v>22</v>
      </c>
      <c r="G4" s="8"/>
      <c r="H4" s="8" t="s">
        <v>21</v>
      </c>
      <c r="I4" s="8"/>
      <c r="J4" s="10"/>
      <c r="K4" s="10"/>
      <c r="L4" s="14"/>
      <c r="N4" s="14"/>
      <c r="O4" s="18"/>
    </row>
    <row r="5" spans="2:15" ht="15.75">
      <c r="B5" s="9">
        <v>41639</v>
      </c>
      <c r="C5" s="9"/>
      <c r="D5" s="8">
        <v>2013</v>
      </c>
      <c r="F5" s="2">
        <f>B2</f>
        <v>42004</v>
      </c>
      <c r="G5" s="2"/>
      <c r="H5" s="7">
        <v>2014</v>
      </c>
      <c r="I5" s="7"/>
      <c r="J5" s="10" t="s">
        <v>34</v>
      </c>
      <c r="K5" s="10"/>
      <c r="L5" s="14"/>
      <c r="N5" s="14"/>
      <c r="O5" s="18"/>
    </row>
    <row r="6" spans="1:15" ht="15.75">
      <c r="A6" s="3" t="s">
        <v>20</v>
      </c>
      <c r="J6" s="15" t="s">
        <v>19</v>
      </c>
      <c r="K6" s="16">
        <v>102200</v>
      </c>
      <c r="L6" s="16">
        <v>99300</v>
      </c>
      <c r="N6" s="14"/>
      <c r="O6" s="19">
        <v>3890</v>
      </c>
    </row>
    <row r="7" spans="1:15" ht="15.75">
      <c r="A7" t="s">
        <v>19</v>
      </c>
      <c r="B7">
        <v>99300</v>
      </c>
      <c r="D7" s="1">
        <v>98000</v>
      </c>
      <c r="F7" s="1">
        <v>102200</v>
      </c>
      <c r="G7" s="1"/>
      <c r="H7" s="1">
        <v>105000</v>
      </c>
      <c r="I7" s="26"/>
      <c r="J7" s="15" t="s">
        <v>35</v>
      </c>
      <c r="K7" s="16">
        <v>35430</v>
      </c>
      <c r="L7" s="16">
        <v>36000</v>
      </c>
      <c r="N7" s="14"/>
      <c r="O7" s="19" t="s">
        <v>36</v>
      </c>
    </row>
    <row r="8" spans="1:15" ht="15.75">
      <c r="A8" t="s">
        <v>18</v>
      </c>
      <c r="B8">
        <v>35000</v>
      </c>
      <c r="D8" s="1">
        <v>35000</v>
      </c>
      <c r="F8" s="1">
        <v>35000</v>
      </c>
      <c r="G8" s="1"/>
      <c r="H8" s="1">
        <v>35000</v>
      </c>
      <c r="I8" s="26"/>
      <c r="J8" s="15" t="s">
        <v>37</v>
      </c>
      <c r="K8" s="16">
        <v>11750</v>
      </c>
      <c r="L8" s="16">
        <v>7800</v>
      </c>
      <c r="N8" s="14"/>
      <c r="O8" s="19" t="s">
        <v>38</v>
      </c>
    </row>
    <row r="9" spans="1:15" ht="15.75">
      <c r="A9" t="s">
        <v>17</v>
      </c>
      <c r="B9">
        <v>3000</v>
      </c>
      <c r="D9" s="1">
        <v>3000</v>
      </c>
      <c r="F9" s="1">
        <v>1500</v>
      </c>
      <c r="G9" s="1"/>
      <c r="H9" s="1">
        <v>1500</v>
      </c>
      <c r="I9" s="26"/>
      <c r="J9" s="15" t="s">
        <v>39</v>
      </c>
      <c r="K9" s="16">
        <v>100</v>
      </c>
      <c r="L9" s="16">
        <v>0</v>
      </c>
      <c r="N9" s="14"/>
      <c r="O9" s="19" t="s">
        <v>40</v>
      </c>
    </row>
    <row r="10" spans="1:15" ht="15.75">
      <c r="A10" t="s">
        <v>16</v>
      </c>
      <c r="B10">
        <v>1000</v>
      </c>
      <c r="D10" s="1">
        <v>800</v>
      </c>
      <c r="F10" s="1">
        <v>430</v>
      </c>
      <c r="G10" s="1"/>
      <c r="H10" s="1">
        <v>1000</v>
      </c>
      <c r="I10" s="26"/>
      <c r="J10" s="15" t="s">
        <v>15</v>
      </c>
      <c r="K10" s="16">
        <v>0</v>
      </c>
      <c r="L10" s="16">
        <v>0</v>
      </c>
      <c r="N10" s="14"/>
      <c r="O10" s="19" t="s">
        <v>41</v>
      </c>
    </row>
    <row r="11" spans="1:15" ht="15.75">
      <c r="A11" t="s">
        <v>15</v>
      </c>
      <c r="D11" s="1">
        <v>200</v>
      </c>
      <c r="F11" s="1">
        <v>100</v>
      </c>
      <c r="G11" s="1"/>
      <c r="H11" s="1">
        <v>200</v>
      </c>
      <c r="I11" s="5"/>
      <c r="J11" s="10" t="s">
        <v>13</v>
      </c>
      <c r="K11" s="16">
        <f>SUM(K6:K10)</f>
        <v>149480</v>
      </c>
      <c r="L11" s="16">
        <f>SUM(L6:L10)</f>
        <v>143100</v>
      </c>
      <c r="N11" s="14"/>
      <c r="O11" s="20"/>
    </row>
    <row r="12" spans="1:15" ht="15.75">
      <c r="A12" t="s">
        <v>14</v>
      </c>
      <c r="B12">
        <v>1030</v>
      </c>
      <c r="D12" s="1">
        <v>2000</v>
      </c>
      <c r="F12" s="1">
        <v>258</v>
      </c>
      <c r="G12" s="1"/>
      <c r="H12" s="1">
        <v>1000</v>
      </c>
      <c r="I12" s="28"/>
      <c r="J12" s="10"/>
      <c r="K12" s="16"/>
      <c r="L12" s="14"/>
      <c r="N12" s="14"/>
      <c r="O12" s="20"/>
    </row>
    <row r="13" spans="1:15" ht="15.75">
      <c r="A13" s="3" t="s">
        <v>13</v>
      </c>
      <c r="B13" s="4">
        <f>SUM(B7:B12)</f>
        <v>139330</v>
      </c>
      <c r="C13" s="4"/>
      <c r="D13" s="4">
        <f>SUM(D7:D12)</f>
        <v>139000</v>
      </c>
      <c r="E13" s="3"/>
      <c r="F13" s="4">
        <f>SUM(F7:F12)</f>
        <v>139488</v>
      </c>
      <c r="G13" s="4"/>
      <c r="H13" s="4">
        <f>SUM(H7:H12)</f>
        <v>143700</v>
      </c>
      <c r="I13" s="29"/>
      <c r="J13" s="10" t="s">
        <v>42</v>
      </c>
      <c r="K13" s="16"/>
      <c r="L13" s="14"/>
      <c r="M13" s="3"/>
      <c r="N13" s="14"/>
      <c r="O13" s="20"/>
    </row>
    <row r="14" spans="1:15" ht="15.75">
      <c r="A14" s="27"/>
      <c r="B14" s="3"/>
      <c r="C14" s="3"/>
      <c r="D14" s="3"/>
      <c r="E14" s="3"/>
      <c r="F14" s="3"/>
      <c r="G14" s="3"/>
      <c r="H14" s="6"/>
      <c r="I14" s="6"/>
      <c r="J14" s="15" t="s">
        <v>43</v>
      </c>
      <c r="K14" s="16">
        <v>63860</v>
      </c>
      <c r="L14" s="16">
        <v>51400</v>
      </c>
      <c r="M14" s="3"/>
      <c r="N14" s="14"/>
      <c r="O14" s="19" t="s">
        <v>44</v>
      </c>
    </row>
    <row r="15" spans="1:15" ht="15.75">
      <c r="A15" s="3" t="s">
        <v>12</v>
      </c>
      <c r="H15" s="5"/>
      <c r="I15" s="5"/>
      <c r="J15" s="15" t="s">
        <v>45</v>
      </c>
      <c r="K15" s="16">
        <v>0</v>
      </c>
      <c r="L15" s="16">
        <v>0</v>
      </c>
      <c r="N15" s="14"/>
      <c r="O15" s="19" t="s">
        <v>46</v>
      </c>
    </row>
    <row r="16" spans="1:15" ht="15.75">
      <c r="A16" t="s">
        <v>11</v>
      </c>
      <c r="B16">
        <v>29250</v>
      </c>
      <c r="D16" s="1">
        <v>32000</v>
      </c>
      <c r="F16" s="1">
        <v>17877</v>
      </c>
      <c r="G16" s="1"/>
      <c r="H16" s="1">
        <v>32000</v>
      </c>
      <c r="I16" s="26"/>
      <c r="J16" s="15" t="s">
        <v>47</v>
      </c>
      <c r="K16" s="16">
        <v>38665</v>
      </c>
      <c r="L16" s="16">
        <v>70236</v>
      </c>
      <c r="N16" s="14"/>
      <c r="O16" s="19" t="s">
        <v>48</v>
      </c>
    </row>
    <row r="17" spans="1:15" ht="15.75">
      <c r="A17" t="s">
        <v>10</v>
      </c>
      <c r="B17">
        <v>59108</v>
      </c>
      <c r="D17" s="1">
        <v>58000</v>
      </c>
      <c r="F17" s="1">
        <v>63099</v>
      </c>
      <c r="G17" s="1"/>
      <c r="H17" s="1">
        <v>63000</v>
      </c>
      <c r="I17" s="26"/>
      <c r="J17" s="15" t="s">
        <v>49</v>
      </c>
      <c r="K17" s="16">
        <v>11715</v>
      </c>
      <c r="L17" s="16">
        <v>13882</v>
      </c>
      <c r="N17" s="14"/>
      <c r="O17" s="19" t="s">
        <v>50</v>
      </c>
    </row>
    <row r="18" spans="1:15" ht="15.75">
      <c r="A18" t="s">
        <v>9</v>
      </c>
      <c r="B18">
        <v>33029</v>
      </c>
      <c r="D18" s="1">
        <v>20000</v>
      </c>
      <c r="F18" s="1">
        <v>21707</v>
      </c>
      <c r="G18" s="1"/>
      <c r="H18" s="1">
        <v>33000</v>
      </c>
      <c r="I18" s="26"/>
      <c r="J18" s="15" t="s">
        <v>51</v>
      </c>
      <c r="K18" s="16">
        <v>0</v>
      </c>
      <c r="L18" s="16">
        <v>0</v>
      </c>
      <c r="N18" s="14"/>
      <c r="O18" s="20"/>
    </row>
    <row r="19" spans="1:15" ht="15.75">
      <c r="A19" t="s">
        <v>8</v>
      </c>
      <c r="B19">
        <v>7621</v>
      </c>
      <c r="D19" s="1">
        <v>6000</v>
      </c>
      <c r="F19" s="1">
        <v>1000</v>
      </c>
      <c r="G19" s="1"/>
      <c r="H19" s="1">
        <v>3000</v>
      </c>
      <c r="I19" s="26"/>
      <c r="J19" s="15" t="s">
        <v>52</v>
      </c>
      <c r="K19" s="16"/>
      <c r="L19" s="16"/>
      <c r="N19" s="14"/>
      <c r="O19" s="19" t="s">
        <v>53</v>
      </c>
    </row>
    <row r="20" spans="1:15" ht="15.75">
      <c r="A20" t="s">
        <v>7</v>
      </c>
      <c r="B20">
        <v>1710</v>
      </c>
      <c r="D20" s="1">
        <v>7000</v>
      </c>
      <c r="F20" s="1">
        <v>307</v>
      </c>
      <c r="G20" s="1" t="s">
        <v>25</v>
      </c>
      <c r="H20" s="1">
        <v>7000</v>
      </c>
      <c r="I20" s="26"/>
      <c r="J20" s="15" t="s">
        <v>6</v>
      </c>
      <c r="K20" s="16">
        <v>0</v>
      </c>
      <c r="L20" s="16">
        <v>0</v>
      </c>
      <c r="N20" s="14"/>
      <c r="O20" s="19" t="s">
        <v>54</v>
      </c>
    </row>
    <row r="21" spans="1:15" ht="15.75">
      <c r="A21" t="s">
        <v>6</v>
      </c>
      <c r="D21" s="1">
        <v>8000</v>
      </c>
      <c r="F21" s="1"/>
      <c r="G21" s="1"/>
      <c r="H21" s="1">
        <v>5000</v>
      </c>
      <c r="I21" s="30"/>
      <c r="J21" s="10" t="s">
        <v>5</v>
      </c>
      <c r="K21" s="16">
        <f>SUM(K14:K20)</f>
        <v>114240</v>
      </c>
      <c r="L21" s="16">
        <f>SUM(L14:L20)</f>
        <v>135518</v>
      </c>
      <c r="N21" s="14"/>
      <c r="O21" s="20"/>
    </row>
    <row r="22" spans="1:15" ht="15.75">
      <c r="A22" s="3" t="s">
        <v>5</v>
      </c>
      <c r="B22" s="4">
        <f>SUM(B16:B21)</f>
        <v>130718</v>
      </c>
      <c r="C22" s="4"/>
      <c r="D22" s="4">
        <f>SUM(D16:D21)</f>
        <v>131000</v>
      </c>
      <c r="E22" s="3"/>
      <c r="F22" s="4">
        <f>SUM(F16:F21)</f>
        <v>103990</v>
      </c>
      <c r="G22" s="4"/>
      <c r="H22" s="4">
        <f>SUM(H16:H21)</f>
        <v>143000</v>
      </c>
      <c r="I22" s="29"/>
      <c r="J22" s="10"/>
      <c r="K22" s="16"/>
      <c r="L22" s="16"/>
      <c r="M22" s="3"/>
      <c r="N22" s="14"/>
      <c r="O22" s="20"/>
    </row>
    <row r="23" spans="6:15" ht="15.75">
      <c r="F23" s="4"/>
      <c r="G23" s="4"/>
      <c r="H23" s="4"/>
      <c r="I23" s="5"/>
      <c r="J23" s="10" t="s">
        <v>55</v>
      </c>
      <c r="K23" s="16">
        <f>K11-K21</f>
        <v>35240</v>
      </c>
      <c r="L23" s="16">
        <f>L11-L21</f>
        <v>7582</v>
      </c>
      <c r="N23" s="14"/>
      <c r="O23" s="20"/>
    </row>
    <row r="24" spans="1:15" ht="15.75">
      <c r="A24" s="3" t="s">
        <v>4</v>
      </c>
      <c r="B24" s="4">
        <f>B13-B22</f>
        <v>8612</v>
      </c>
      <c r="C24" s="4"/>
      <c r="D24" s="4">
        <f>D13-D22</f>
        <v>8000</v>
      </c>
      <c r="E24" s="4"/>
      <c r="F24" s="4">
        <f>F13-F22</f>
        <v>35498</v>
      </c>
      <c r="G24" s="4"/>
      <c r="H24" s="4">
        <f>H13-H22</f>
        <v>700</v>
      </c>
      <c r="I24" s="6"/>
      <c r="J24" s="10"/>
      <c r="K24" s="16"/>
      <c r="L24" s="16"/>
      <c r="M24" s="3"/>
      <c r="N24" s="14"/>
      <c r="O24" s="20"/>
    </row>
    <row r="25" spans="10:15" ht="15.75">
      <c r="J25" s="15" t="s">
        <v>56</v>
      </c>
      <c r="K25" s="16">
        <v>258</v>
      </c>
      <c r="L25" s="16">
        <v>1030</v>
      </c>
      <c r="N25" s="14"/>
      <c r="O25" s="19" t="s">
        <v>57</v>
      </c>
    </row>
    <row r="26" spans="10:15" ht="15.75">
      <c r="J26" s="15" t="s">
        <v>58</v>
      </c>
      <c r="K26" s="16">
        <v>0</v>
      </c>
      <c r="L26" s="16">
        <v>0</v>
      </c>
      <c r="N26" s="14"/>
      <c r="O26" s="19" t="s">
        <v>59</v>
      </c>
    </row>
    <row r="27" spans="10:15" ht="15.75">
      <c r="J27" s="15"/>
      <c r="K27" s="16"/>
      <c r="L27" s="16"/>
      <c r="N27" s="14"/>
      <c r="O27" s="20"/>
    </row>
    <row r="28" spans="1:15" ht="15.75">
      <c r="A28" s="3" t="s">
        <v>3</v>
      </c>
      <c r="B28" s="2">
        <f>B2</f>
        <v>42004</v>
      </c>
      <c r="C28" s="2"/>
      <c r="E28" t="s">
        <v>25</v>
      </c>
      <c r="F28" t="s">
        <v>26</v>
      </c>
      <c r="J28" s="10" t="s">
        <v>60</v>
      </c>
      <c r="K28" s="16">
        <f>K23+K25</f>
        <v>35498</v>
      </c>
      <c r="L28" s="16">
        <f>L23+L25</f>
        <v>8612</v>
      </c>
      <c r="N28" s="14"/>
      <c r="O28" s="20"/>
    </row>
    <row r="29" spans="1:15" ht="15.75">
      <c r="A29" t="s">
        <v>2</v>
      </c>
      <c r="B29" s="1">
        <v>137934</v>
      </c>
      <c r="C29" s="1"/>
      <c r="F29" t="s">
        <v>31</v>
      </c>
      <c r="G29" t="s">
        <v>28</v>
      </c>
      <c r="H29" s="12">
        <v>-307</v>
      </c>
      <c r="J29" s="10"/>
      <c r="K29" s="16"/>
      <c r="L29" s="16"/>
      <c r="N29" s="14"/>
      <c r="O29" s="20"/>
    </row>
    <row r="30" spans="1:15" ht="15.75">
      <c r="A30" t="s">
        <v>1</v>
      </c>
      <c r="B30" s="1">
        <v>64453</v>
      </c>
      <c r="C30" s="1"/>
      <c r="J30" s="15" t="s">
        <v>61</v>
      </c>
      <c r="K30" s="16">
        <v>0</v>
      </c>
      <c r="L30" s="16">
        <v>0</v>
      </c>
      <c r="N30" s="14"/>
      <c r="O30" s="19">
        <v>8890</v>
      </c>
    </row>
    <row r="31" spans="1:15" ht="15.75">
      <c r="A31" t="s">
        <v>0</v>
      </c>
      <c r="B31" s="1">
        <v>0</v>
      </c>
      <c r="C31" s="1"/>
      <c r="J31" s="15" t="s">
        <v>62</v>
      </c>
      <c r="K31" s="16">
        <v>0</v>
      </c>
      <c r="L31" s="16">
        <v>0</v>
      </c>
      <c r="N31" s="14"/>
      <c r="O31" s="19">
        <v>8910</v>
      </c>
    </row>
    <row r="32" spans="10:15" ht="15.75">
      <c r="J32" s="15"/>
      <c r="K32" s="16"/>
      <c r="L32" s="16"/>
      <c r="N32" s="14"/>
      <c r="O32" s="20"/>
    </row>
    <row r="33" spans="10:15" ht="15.75">
      <c r="J33" s="10" t="s">
        <v>63</v>
      </c>
      <c r="K33" s="16">
        <f>K28</f>
        <v>35498</v>
      </c>
      <c r="L33" s="16">
        <f>L28</f>
        <v>8612</v>
      </c>
      <c r="N33" s="14"/>
      <c r="O33" s="21">
        <v>8999</v>
      </c>
    </row>
    <row r="49" spans="10:15" ht="15.75">
      <c r="J49" s="10" t="s">
        <v>65</v>
      </c>
      <c r="K49" s="22">
        <v>42004</v>
      </c>
      <c r="L49" s="22">
        <v>41639</v>
      </c>
      <c r="M49" s="14"/>
      <c r="N49" s="14"/>
      <c r="O49" s="10" t="s">
        <v>33</v>
      </c>
    </row>
    <row r="50" spans="10:15" ht="15.75">
      <c r="J50" s="10"/>
      <c r="M50" s="14"/>
      <c r="N50" s="14"/>
      <c r="O50" s="10"/>
    </row>
    <row r="51" spans="10:15" ht="15.75">
      <c r="J51" s="10" t="s">
        <v>66</v>
      </c>
      <c r="M51" s="14"/>
      <c r="N51" s="14"/>
      <c r="O51" s="14"/>
    </row>
    <row r="52" spans="10:15" ht="15.75">
      <c r="J52" s="15" t="s">
        <v>67</v>
      </c>
      <c r="K52" s="16">
        <v>0</v>
      </c>
      <c r="L52" s="16">
        <v>0</v>
      </c>
      <c r="M52" s="14"/>
      <c r="N52" s="14"/>
      <c r="O52" s="15" t="s">
        <v>68</v>
      </c>
    </row>
    <row r="53" spans="10:15" ht="15.75">
      <c r="J53" s="15" t="s">
        <v>69</v>
      </c>
      <c r="K53" s="16">
        <v>0</v>
      </c>
      <c r="L53" s="23">
        <v>0</v>
      </c>
      <c r="M53" s="14"/>
      <c r="N53" s="14"/>
      <c r="O53" s="15" t="s">
        <v>70</v>
      </c>
    </row>
    <row r="54" spans="10:15" ht="15.75">
      <c r="J54" s="15" t="s">
        <v>71</v>
      </c>
      <c r="K54" s="16">
        <v>0</v>
      </c>
      <c r="L54" s="23">
        <v>0</v>
      </c>
      <c r="M54" s="14"/>
      <c r="N54" s="14"/>
      <c r="O54" s="15" t="s">
        <v>72</v>
      </c>
    </row>
    <row r="55" spans="10:15" ht="15.75">
      <c r="J55" s="15" t="s">
        <v>73</v>
      </c>
      <c r="K55" s="16">
        <v>0</v>
      </c>
      <c r="L55" s="16">
        <v>0</v>
      </c>
      <c r="M55" s="14"/>
      <c r="N55" s="14"/>
      <c r="O55" s="15">
        <v>1400</v>
      </c>
    </row>
    <row r="56" spans="10:15" ht="15.75">
      <c r="J56" s="15" t="s">
        <v>74</v>
      </c>
      <c r="K56" s="16">
        <v>0</v>
      </c>
      <c r="L56" s="16">
        <v>0</v>
      </c>
      <c r="M56" s="14"/>
      <c r="N56" s="14"/>
      <c r="O56" s="15" t="s">
        <v>75</v>
      </c>
    </row>
    <row r="57" spans="10:15" ht="15.75">
      <c r="J57" s="15" t="s">
        <v>76</v>
      </c>
      <c r="K57" s="16">
        <v>0</v>
      </c>
      <c r="L57" s="16">
        <v>0</v>
      </c>
      <c r="M57" s="14"/>
      <c r="N57" s="14"/>
      <c r="O57" s="15" t="s">
        <v>77</v>
      </c>
    </row>
    <row r="58" spans="10:15" ht="15.75">
      <c r="J58" s="15" t="s">
        <v>78</v>
      </c>
      <c r="K58" s="16">
        <v>0</v>
      </c>
      <c r="L58" s="16">
        <v>0</v>
      </c>
      <c r="M58" s="14"/>
      <c r="N58" s="14"/>
      <c r="O58" s="15" t="s">
        <v>79</v>
      </c>
    </row>
    <row r="59" spans="10:15" ht="15.75">
      <c r="J59" s="15" t="s">
        <v>80</v>
      </c>
      <c r="K59" s="16">
        <v>202387</v>
      </c>
      <c r="L59" s="16">
        <v>167609</v>
      </c>
      <c r="M59" s="14"/>
      <c r="N59" s="14"/>
      <c r="O59" s="15" t="s">
        <v>81</v>
      </c>
    </row>
    <row r="60" spans="10:15" ht="15.75">
      <c r="J60" s="10" t="s">
        <v>82</v>
      </c>
      <c r="K60" s="24">
        <f>SUM(K52:K59)</f>
        <v>202387</v>
      </c>
      <c r="L60" s="24">
        <f>SUM(L52:L59)</f>
        <v>167609</v>
      </c>
      <c r="M60" s="16"/>
      <c r="N60" s="16"/>
      <c r="O60" s="14"/>
    </row>
    <row r="61" spans="10:15" ht="15.75">
      <c r="J61" s="10"/>
      <c r="M61" s="14"/>
      <c r="N61" s="14"/>
      <c r="O61" s="14"/>
    </row>
    <row r="62" spans="10:15" ht="15.75">
      <c r="J62" s="10" t="s">
        <v>83</v>
      </c>
      <c r="M62" s="14"/>
      <c r="N62" s="14"/>
      <c r="O62" s="14"/>
    </row>
    <row r="63" spans="10:15" ht="15.75">
      <c r="J63" s="15" t="s">
        <v>84</v>
      </c>
      <c r="K63" s="16">
        <v>163492</v>
      </c>
      <c r="L63" s="16">
        <v>154880</v>
      </c>
      <c r="M63" s="14"/>
      <c r="N63" s="14"/>
      <c r="O63" s="15" t="s">
        <v>85</v>
      </c>
    </row>
    <row r="64" spans="10:15" ht="15.75">
      <c r="J64" s="15" t="s">
        <v>63</v>
      </c>
      <c r="K64" s="16">
        <v>35498</v>
      </c>
      <c r="L64" s="16">
        <v>8612</v>
      </c>
      <c r="M64" s="14"/>
      <c r="N64" s="14"/>
      <c r="O64" s="15">
        <v>2069</v>
      </c>
    </row>
    <row r="65" spans="10:15" ht="15.75">
      <c r="J65" s="15"/>
      <c r="M65" s="14"/>
      <c r="N65" s="14"/>
      <c r="O65" s="14"/>
    </row>
    <row r="66" spans="10:15" ht="15.75">
      <c r="J66" s="10" t="s">
        <v>86</v>
      </c>
      <c r="K66" s="24">
        <f>SUM(K63:K64)</f>
        <v>198990</v>
      </c>
      <c r="L66" s="24">
        <f>SUM(L63:L64)</f>
        <v>163492</v>
      </c>
      <c r="M66" s="16"/>
      <c r="N66" s="16"/>
      <c r="O66" s="14"/>
    </row>
    <row r="67" spans="10:15" ht="15.75">
      <c r="J67" s="10"/>
      <c r="M67" s="14"/>
      <c r="N67" s="14"/>
      <c r="O67" s="14"/>
    </row>
    <row r="68" spans="10:15" ht="15.75">
      <c r="J68" s="10"/>
      <c r="M68" s="14"/>
      <c r="N68" s="14"/>
      <c r="O68" s="14"/>
    </row>
    <row r="69" spans="10:15" ht="15.75">
      <c r="J69" s="10" t="s">
        <v>87</v>
      </c>
      <c r="M69" s="14"/>
      <c r="N69" s="14"/>
      <c r="O69" s="14"/>
    </row>
    <row r="70" spans="10:15" ht="15.75">
      <c r="J70" s="15" t="s">
        <v>88</v>
      </c>
      <c r="K70" s="16">
        <v>0</v>
      </c>
      <c r="L70" s="16">
        <v>0</v>
      </c>
      <c r="M70" s="14"/>
      <c r="N70" s="14"/>
      <c r="O70" s="15" t="s">
        <v>89</v>
      </c>
    </row>
    <row r="71" spans="10:15" ht="15.75">
      <c r="J71" s="15" t="s">
        <v>90</v>
      </c>
      <c r="K71" s="16">
        <v>0</v>
      </c>
      <c r="L71" s="16">
        <v>120</v>
      </c>
      <c r="M71" s="14"/>
      <c r="N71" s="14"/>
      <c r="O71" s="15" t="s">
        <v>91</v>
      </c>
    </row>
    <row r="72" spans="10:15" ht="15.75">
      <c r="J72" s="15" t="s">
        <v>92</v>
      </c>
      <c r="K72" s="16">
        <v>0</v>
      </c>
      <c r="L72" s="16">
        <v>0</v>
      </c>
      <c r="M72" s="14"/>
      <c r="N72" s="14"/>
      <c r="O72" s="15" t="s">
        <v>93</v>
      </c>
    </row>
    <row r="73" spans="10:18" ht="15.75">
      <c r="J73" s="15" t="s">
        <v>94</v>
      </c>
      <c r="K73" s="16">
        <v>3397</v>
      </c>
      <c r="L73" s="16">
        <v>3997</v>
      </c>
      <c r="M73" s="14"/>
      <c r="N73" s="14"/>
      <c r="O73" s="15" t="s">
        <v>95</v>
      </c>
      <c r="R73" t="s">
        <v>96</v>
      </c>
    </row>
    <row r="74" spans="10:15" ht="15.75">
      <c r="J74" s="10" t="s">
        <v>97</v>
      </c>
      <c r="K74" s="24">
        <f>SUM(K70:K73)</f>
        <v>3397</v>
      </c>
      <c r="L74" s="24">
        <f>SUM(L70:L73)</f>
        <v>4117</v>
      </c>
      <c r="M74" s="14"/>
      <c r="N74" s="14"/>
      <c r="O74" s="14"/>
    </row>
    <row r="75" spans="10:15" ht="15.75">
      <c r="J75" s="10"/>
      <c r="M75" s="14"/>
      <c r="N75" s="14"/>
      <c r="O75" s="14"/>
    </row>
    <row r="76" spans="10:15" ht="15.75">
      <c r="J76" s="10" t="s">
        <v>98</v>
      </c>
      <c r="K76" s="24">
        <f>K66+K74</f>
        <v>202387</v>
      </c>
      <c r="L76" s="24">
        <f>L66+L74</f>
        <v>167609</v>
      </c>
      <c r="M76" s="16"/>
      <c r="N76" s="16"/>
      <c r="O76" s="14"/>
    </row>
    <row r="77" spans="10:15" ht="15.75">
      <c r="J77" s="10"/>
      <c r="K77" s="24"/>
      <c r="L77" s="24"/>
      <c r="M77" s="16"/>
      <c r="N77" s="16"/>
      <c r="O77" s="14"/>
    </row>
    <row r="78" spans="10:15" ht="15.75">
      <c r="J78" s="10"/>
      <c r="K78" s="24"/>
      <c r="L78" s="24"/>
      <c r="M78" s="16"/>
      <c r="N78" s="16"/>
      <c r="O78" s="14"/>
    </row>
    <row r="79" spans="10:15" ht="15.75">
      <c r="J79" s="10"/>
      <c r="K79" s="15"/>
      <c r="L79" s="14"/>
      <c r="M79" s="14"/>
      <c r="N79" s="14"/>
      <c r="O79" s="14"/>
    </row>
    <row r="80" spans="10:15" ht="15.75">
      <c r="J80" s="25">
        <v>42052</v>
      </c>
      <c r="K80" s="15"/>
      <c r="L80" s="14"/>
      <c r="M80" s="14"/>
      <c r="N80" s="14"/>
      <c r="O80" s="14"/>
    </row>
    <row r="81" spans="10:15" ht="15.75">
      <c r="J81" s="15"/>
      <c r="K81" s="15"/>
      <c r="L81" s="14"/>
      <c r="M81" s="14"/>
      <c r="N81" s="14"/>
      <c r="O81" s="14"/>
    </row>
    <row r="82" spans="10:15" ht="15.75">
      <c r="J82" s="15"/>
      <c r="K82" s="15"/>
      <c r="L82" s="14"/>
      <c r="M82" s="14"/>
      <c r="N82" s="14"/>
      <c r="O82" s="14"/>
    </row>
    <row r="83" spans="10:15" ht="15.75">
      <c r="J83" s="15"/>
      <c r="K83" s="15"/>
      <c r="L83" s="14"/>
      <c r="M83" s="14"/>
      <c r="N83" s="14"/>
      <c r="O83" s="14"/>
    </row>
    <row r="84" spans="10:15" ht="15.75">
      <c r="J84" s="10" t="s">
        <v>99</v>
      </c>
      <c r="K84" s="10" t="s">
        <v>100</v>
      </c>
      <c r="L84" s="15"/>
      <c r="M84" s="15"/>
      <c r="N84" s="15"/>
      <c r="O84" s="14"/>
    </row>
    <row r="85" spans="10:15" ht="15.75">
      <c r="J85" s="10"/>
      <c r="K85" s="10"/>
      <c r="L85" s="14"/>
      <c r="M85" s="14"/>
      <c r="N85" s="14"/>
      <c r="O85" s="14"/>
    </row>
    <row r="86" spans="10:15" ht="15.75">
      <c r="J86" s="10"/>
      <c r="K86" s="10"/>
      <c r="L86" s="15"/>
      <c r="M86" s="15"/>
      <c r="N86" s="15"/>
      <c r="O86" s="14"/>
    </row>
    <row r="87" spans="10:15" ht="15.75">
      <c r="J87" s="10"/>
      <c r="K87" s="10"/>
      <c r="O87"/>
    </row>
    <row r="88" spans="10:15" ht="15.75">
      <c r="J88" s="10" t="s">
        <v>101</v>
      </c>
      <c r="K88" s="10" t="s">
        <v>102</v>
      </c>
      <c r="O88"/>
    </row>
    <row r="89" spans="10:15" ht="15.75">
      <c r="J89" s="10"/>
      <c r="K89" s="10"/>
      <c r="O89"/>
    </row>
    <row r="90" spans="10:15" ht="15.75">
      <c r="J90" s="10"/>
      <c r="K90" s="10"/>
      <c r="O90"/>
    </row>
    <row r="91" spans="10:15" ht="15.75">
      <c r="J91" s="10"/>
      <c r="K91" s="10"/>
      <c r="O91"/>
    </row>
    <row r="92" spans="10:15" ht="15.75">
      <c r="J92" s="10" t="s">
        <v>103</v>
      </c>
      <c r="K92" s="10" t="s">
        <v>104</v>
      </c>
      <c r="O92"/>
    </row>
    <row r="93" spans="10:15" ht="15.75">
      <c r="J93" s="10"/>
      <c r="K93" s="10"/>
      <c r="O93"/>
    </row>
    <row r="94" spans="10:15" ht="15.75">
      <c r="J94" s="10"/>
      <c r="K94" s="10"/>
      <c r="O94"/>
    </row>
    <row r="95" spans="10:15" ht="15.75">
      <c r="J95" s="10"/>
      <c r="K95" s="10"/>
      <c r="O95"/>
    </row>
    <row r="96" spans="10:15" ht="15.75">
      <c r="J96" s="10" t="s">
        <v>105</v>
      </c>
      <c r="K96" s="10"/>
      <c r="O96"/>
    </row>
    <row r="97" ht="15">
      <c r="O97"/>
    </row>
    <row r="98" ht="15">
      <c r="O9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37" sqref="A37"/>
    </sheetView>
  </sheetViews>
  <sheetFormatPr defaultColWidth="9.140625" defaultRowHeight="15"/>
  <cols>
    <col min="1" max="1" width="24.140625" style="0" customWidth="1"/>
    <col min="2" max="2" width="10.57421875" style="0" bestFit="1" customWidth="1"/>
    <col min="3" max="3" width="2.00390625" style="0" customWidth="1"/>
    <col min="4" max="4" width="10.421875" style="0" bestFit="1" customWidth="1"/>
    <col min="5" max="5" width="2.00390625" style="0" bestFit="1" customWidth="1"/>
    <col min="7" max="7" width="2.00390625" style="0" bestFit="1" customWidth="1"/>
    <col min="8" max="8" width="10.421875" style="0" bestFit="1" customWidth="1"/>
    <col min="9" max="9" width="2.00390625" style="0" bestFit="1" customWidth="1"/>
  </cols>
  <sheetData>
    <row r="1" ht="21">
      <c r="A1" s="11" t="s">
        <v>24</v>
      </c>
    </row>
    <row r="2" spans="1:3" ht="15.75">
      <c r="A2" s="10" t="s">
        <v>23</v>
      </c>
      <c r="B2" s="2">
        <v>41973</v>
      </c>
      <c r="C2" s="2"/>
    </row>
    <row r="4" spans="2:10" ht="15">
      <c r="B4" s="8" t="s">
        <v>22</v>
      </c>
      <c r="C4" s="8"/>
      <c r="D4" s="8" t="s">
        <v>22</v>
      </c>
      <c r="E4" s="8"/>
      <c r="F4" s="8" t="s">
        <v>21</v>
      </c>
      <c r="H4" s="8" t="s">
        <v>22</v>
      </c>
      <c r="I4" s="8"/>
      <c r="J4" s="8" t="s">
        <v>21</v>
      </c>
    </row>
    <row r="5" spans="2:10" ht="15">
      <c r="B5" s="9">
        <v>41608</v>
      </c>
      <c r="C5" s="9"/>
      <c r="D5" s="9">
        <v>41639</v>
      </c>
      <c r="E5" s="9"/>
      <c r="F5" s="8">
        <v>2013</v>
      </c>
      <c r="H5" s="2">
        <f>B2</f>
        <v>41973</v>
      </c>
      <c r="I5" s="2"/>
      <c r="J5" s="7">
        <v>2014</v>
      </c>
    </row>
    <row r="6" ht="15">
      <c r="A6" s="3" t="s">
        <v>20</v>
      </c>
    </row>
    <row r="7" spans="1:10" ht="15">
      <c r="A7" t="s">
        <v>19</v>
      </c>
      <c r="B7">
        <v>99000</v>
      </c>
      <c r="C7" s="1"/>
      <c r="D7">
        <v>99300</v>
      </c>
      <c r="F7" s="1">
        <v>98000</v>
      </c>
      <c r="H7" s="1">
        <v>101400</v>
      </c>
      <c r="I7" s="1"/>
      <c r="J7" s="1">
        <v>105000</v>
      </c>
    </row>
    <row r="8" spans="1:10" ht="15">
      <c r="A8" t="s">
        <v>18</v>
      </c>
      <c r="B8">
        <v>35000</v>
      </c>
      <c r="C8" s="1"/>
      <c r="D8">
        <v>35000</v>
      </c>
      <c r="F8" s="1">
        <v>35000</v>
      </c>
      <c r="H8" s="1">
        <v>35000</v>
      </c>
      <c r="I8" s="1"/>
      <c r="J8" s="1">
        <v>35000</v>
      </c>
    </row>
    <row r="9" spans="1:10" ht="15">
      <c r="A9" t="s">
        <v>17</v>
      </c>
      <c r="B9">
        <v>1500</v>
      </c>
      <c r="C9" s="1"/>
      <c r="D9">
        <v>3000</v>
      </c>
      <c r="F9" s="1">
        <v>3000</v>
      </c>
      <c r="H9" s="1"/>
      <c r="I9" s="1"/>
      <c r="J9" s="1">
        <v>1500</v>
      </c>
    </row>
    <row r="10" spans="1:10" ht="15">
      <c r="A10" t="s">
        <v>16</v>
      </c>
      <c r="B10">
        <v>1000</v>
      </c>
      <c r="C10" s="1"/>
      <c r="D10">
        <v>1000</v>
      </c>
      <c r="F10" s="1">
        <v>800</v>
      </c>
      <c r="H10" s="1">
        <v>430</v>
      </c>
      <c r="I10" s="1"/>
      <c r="J10" s="1">
        <v>1000</v>
      </c>
    </row>
    <row r="11" spans="1:10" ht="15">
      <c r="A11" t="s">
        <v>15</v>
      </c>
      <c r="C11" s="1"/>
      <c r="F11" s="1">
        <v>200</v>
      </c>
      <c r="H11" s="1">
        <v>100</v>
      </c>
      <c r="I11" s="1"/>
      <c r="J11" s="1">
        <v>200</v>
      </c>
    </row>
    <row r="12" spans="1:10" ht="15">
      <c r="A12" t="s">
        <v>14</v>
      </c>
      <c r="B12">
        <v>1030</v>
      </c>
      <c r="C12" s="1"/>
      <c r="D12">
        <v>1030</v>
      </c>
      <c r="F12" s="1">
        <v>2000</v>
      </c>
      <c r="H12" s="1">
        <v>258</v>
      </c>
      <c r="I12" s="1"/>
      <c r="J12" s="1">
        <v>1000</v>
      </c>
    </row>
    <row r="13" spans="1:10" s="3" customFormat="1" ht="15">
      <c r="A13" s="3" t="s">
        <v>13</v>
      </c>
      <c r="B13" s="4">
        <f>SUM(B7:B12)</f>
        <v>137530</v>
      </c>
      <c r="C13" s="4"/>
      <c r="D13" s="4">
        <f>SUM(D7:D12)</f>
        <v>139330</v>
      </c>
      <c r="E13" s="4"/>
      <c r="F13" s="4">
        <f>SUM(F7:F12)</f>
        <v>139000</v>
      </c>
      <c r="H13" s="4">
        <f>SUM(H7:H12)</f>
        <v>137188</v>
      </c>
      <c r="I13" s="4"/>
      <c r="J13" s="4">
        <f>SUM(J7:J12)</f>
        <v>143700</v>
      </c>
    </row>
    <row r="14" spans="3:10" s="3" customFormat="1" ht="15">
      <c r="C14" s="4"/>
      <c r="J14" s="6"/>
    </row>
    <row r="15" spans="1:10" ht="15">
      <c r="A15" s="3" t="s">
        <v>12</v>
      </c>
      <c r="C15" s="1"/>
      <c r="J15" s="5"/>
    </row>
    <row r="16" spans="1:10" ht="15">
      <c r="A16" t="s">
        <v>11</v>
      </c>
      <c r="B16">
        <v>24645</v>
      </c>
      <c r="C16" s="1"/>
      <c r="D16">
        <v>29250</v>
      </c>
      <c r="F16" s="1">
        <v>32000</v>
      </c>
      <c r="H16" s="1">
        <v>17548</v>
      </c>
      <c r="I16" s="1"/>
      <c r="J16" s="1">
        <v>32000</v>
      </c>
    </row>
    <row r="17" spans="1:10" ht="15">
      <c r="A17" t="s">
        <v>10</v>
      </c>
      <c r="B17">
        <v>36940</v>
      </c>
      <c r="C17" s="1"/>
      <c r="D17">
        <v>59108</v>
      </c>
      <c r="F17" s="1">
        <v>58000</v>
      </c>
      <c r="H17" s="1">
        <v>46883</v>
      </c>
      <c r="I17" s="1"/>
      <c r="J17" s="1">
        <v>63000</v>
      </c>
    </row>
    <row r="18" spans="1:10" ht="15">
      <c r="A18" t="s">
        <v>9</v>
      </c>
      <c r="B18">
        <v>33029</v>
      </c>
      <c r="C18" s="1"/>
      <c r="D18">
        <v>33029</v>
      </c>
      <c r="F18" s="1">
        <v>20000</v>
      </c>
      <c r="H18" s="1">
        <v>21707</v>
      </c>
      <c r="I18" s="1"/>
      <c r="J18" s="1">
        <v>33000</v>
      </c>
    </row>
    <row r="19" spans="1:10" ht="15">
      <c r="A19" t="s">
        <v>8</v>
      </c>
      <c r="B19">
        <v>7621</v>
      </c>
      <c r="C19" s="1"/>
      <c r="D19">
        <v>7621</v>
      </c>
      <c r="F19" s="1">
        <v>6000</v>
      </c>
      <c r="H19" s="1">
        <v>1000</v>
      </c>
      <c r="I19" s="1"/>
      <c r="J19" s="1">
        <v>3000</v>
      </c>
    </row>
    <row r="20" spans="1:10" ht="15">
      <c r="A20" t="s">
        <v>7</v>
      </c>
      <c r="B20">
        <v>1451</v>
      </c>
      <c r="C20" s="1"/>
      <c r="D20">
        <v>1710</v>
      </c>
      <c r="F20" s="1">
        <v>7000</v>
      </c>
      <c r="H20" s="1">
        <v>712</v>
      </c>
      <c r="I20" s="1" t="s">
        <v>25</v>
      </c>
      <c r="J20" s="1">
        <v>7000</v>
      </c>
    </row>
    <row r="21" spans="1:10" ht="15">
      <c r="A21" t="s">
        <v>6</v>
      </c>
      <c r="C21" s="1"/>
      <c r="F21" s="1">
        <v>8000</v>
      </c>
      <c r="H21" s="1"/>
      <c r="I21" s="1"/>
      <c r="J21" s="1">
        <v>5000</v>
      </c>
    </row>
    <row r="22" spans="1:10" s="3" customFormat="1" ht="15">
      <c r="A22" s="3" t="s">
        <v>5</v>
      </c>
      <c r="B22" s="4">
        <f>SUM(B16:B21)</f>
        <v>103686</v>
      </c>
      <c r="C22" s="4"/>
      <c r="D22" s="4">
        <f>SUM(D16:D21)</f>
        <v>130718</v>
      </c>
      <c r="E22" s="4"/>
      <c r="F22" s="4">
        <f>SUM(F16:F21)</f>
        <v>131000</v>
      </c>
      <c r="H22" s="4">
        <f>SUM(H16:H21)</f>
        <v>87850</v>
      </c>
      <c r="I22" s="4"/>
      <c r="J22" s="4">
        <f>SUM(J16:J21)</f>
        <v>143000</v>
      </c>
    </row>
    <row r="23" spans="3:10" ht="15">
      <c r="C23" s="1"/>
      <c r="H23" s="4"/>
      <c r="I23" s="4"/>
      <c r="J23" s="4"/>
    </row>
    <row r="24" spans="1:10" s="3" customFormat="1" ht="15">
      <c r="A24" s="3" t="s">
        <v>4</v>
      </c>
      <c r="B24" s="4">
        <f>B13-B22</f>
        <v>33844</v>
      </c>
      <c r="C24" s="4"/>
      <c r="D24" s="4">
        <f>D13-D22</f>
        <v>8612</v>
      </c>
      <c r="E24" s="4"/>
      <c r="F24" s="4">
        <f>F13-F22</f>
        <v>8000</v>
      </c>
      <c r="G24" s="4"/>
      <c r="H24" s="4">
        <f>H13-H22</f>
        <v>49338</v>
      </c>
      <c r="I24" s="4"/>
      <c r="J24" s="4">
        <f>J13-J22</f>
        <v>700</v>
      </c>
    </row>
    <row r="28" spans="1:8" ht="15">
      <c r="A28" s="3" t="s">
        <v>3</v>
      </c>
      <c r="B28" s="2">
        <f>B2</f>
        <v>41973</v>
      </c>
      <c r="C28" s="2"/>
      <c r="G28" t="s">
        <v>25</v>
      </c>
      <c r="H28" t="s">
        <v>26</v>
      </c>
    </row>
    <row r="29" spans="1:10" ht="15">
      <c r="A29" t="s">
        <v>2</v>
      </c>
      <c r="B29" s="1">
        <v>132934</v>
      </c>
      <c r="C29" s="1"/>
      <c r="H29" t="s">
        <v>30</v>
      </c>
      <c r="I29" t="s">
        <v>28</v>
      </c>
      <c r="J29" s="12">
        <v>-712</v>
      </c>
    </row>
    <row r="30" spans="1:3" ht="15">
      <c r="A30" t="s">
        <v>1</v>
      </c>
      <c r="B30" s="1">
        <v>80593</v>
      </c>
      <c r="C30" s="1"/>
    </row>
    <row r="31" spans="1:3" ht="15">
      <c r="A31" t="s">
        <v>0</v>
      </c>
      <c r="B31" s="1">
        <v>0</v>
      </c>
      <c r="C31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6">
      <selection activeCell="J30" sqref="J30"/>
    </sheetView>
  </sheetViews>
  <sheetFormatPr defaultColWidth="9.140625" defaultRowHeight="15"/>
  <cols>
    <col min="1" max="1" width="24.140625" style="0" customWidth="1"/>
    <col min="2" max="2" width="10.57421875" style="0" bestFit="1" customWidth="1"/>
    <col min="3" max="3" width="2.00390625" style="0" customWidth="1"/>
    <col min="4" max="4" width="10.421875" style="0" bestFit="1" customWidth="1"/>
    <col min="5" max="5" width="2.00390625" style="0" bestFit="1" customWidth="1"/>
    <col min="7" max="7" width="2.00390625" style="0" bestFit="1" customWidth="1"/>
    <col min="8" max="8" width="10.421875" style="0" bestFit="1" customWidth="1"/>
    <col min="9" max="9" width="2.00390625" style="0" bestFit="1" customWidth="1"/>
  </cols>
  <sheetData>
    <row r="1" ht="21">
      <c r="A1" s="11" t="s">
        <v>24</v>
      </c>
    </row>
    <row r="2" spans="1:3" ht="15.75">
      <c r="A2" s="10" t="s">
        <v>23</v>
      </c>
      <c r="B2" s="2">
        <v>41943</v>
      </c>
      <c r="C2" s="2"/>
    </row>
    <row r="4" spans="2:10" ht="15">
      <c r="B4" s="8" t="s">
        <v>22</v>
      </c>
      <c r="C4" s="8"/>
      <c r="D4" s="8" t="s">
        <v>22</v>
      </c>
      <c r="E4" s="8"/>
      <c r="F4" s="8" t="s">
        <v>21</v>
      </c>
      <c r="H4" s="8" t="s">
        <v>22</v>
      </c>
      <c r="I4" s="8"/>
      <c r="J4" s="8" t="s">
        <v>21</v>
      </c>
    </row>
    <row r="5" spans="2:10" ht="15">
      <c r="B5" s="9">
        <v>41578</v>
      </c>
      <c r="C5" s="9"/>
      <c r="D5" s="9">
        <v>41639</v>
      </c>
      <c r="E5" s="9"/>
      <c r="F5" s="8">
        <v>2013</v>
      </c>
      <c r="H5" s="2">
        <f>B2</f>
        <v>41943</v>
      </c>
      <c r="I5" s="2"/>
      <c r="J5" s="7">
        <v>2014</v>
      </c>
    </row>
    <row r="6" ht="15">
      <c r="A6" s="3" t="s">
        <v>20</v>
      </c>
    </row>
    <row r="7" spans="1:10" ht="15">
      <c r="A7" t="s">
        <v>19</v>
      </c>
      <c r="B7">
        <v>97900</v>
      </c>
      <c r="C7" s="1"/>
      <c r="D7">
        <v>99300</v>
      </c>
      <c r="F7" s="1">
        <v>98000</v>
      </c>
      <c r="H7" s="1">
        <v>101100</v>
      </c>
      <c r="I7" s="1"/>
      <c r="J7" s="1">
        <v>105000</v>
      </c>
    </row>
    <row r="8" spans="1:10" ht="15">
      <c r="A8" t="s">
        <v>18</v>
      </c>
      <c r="B8">
        <v>35000</v>
      </c>
      <c r="C8" s="1"/>
      <c r="D8">
        <v>35000</v>
      </c>
      <c r="F8" s="1">
        <v>35000</v>
      </c>
      <c r="H8" s="1">
        <v>35000</v>
      </c>
      <c r="I8" s="1"/>
      <c r="J8" s="1">
        <v>35000</v>
      </c>
    </row>
    <row r="9" spans="1:10" ht="15">
      <c r="A9" t="s">
        <v>17</v>
      </c>
      <c r="B9">
        <v>1500</v>
      </c>
      <c r="C9" s="1"/>
      <c r="D9">
        <v>3000</v>
      </c>
      <c r="F9" s="1">
        <v>3000</v>
      </c>
      <c r="H9" s="1"/>
      <c r="I9" s="1"/>
      <c r="J9" s="1">
        <v>1500</v>
      </c>
    </row>
    <row r="10" spans="1:10" ht="15">
      <c r="A10" t="s">
        <v>16</v>
      </c>
      <c r="B10">
        <v>1000</v>
      </c>
      <c r="C10" s="1"/>
      <c r="D10">
        <v>1000</v>
      </c>
      <c r="F10" s="1">
        <v>800</v>
      </c>
      <c r="H10" s="1">
        <v>430</v>
      </c>
      <c r="I10" s="1"/>
      <c r="J10" s="1">
        <v>1000</v>
      </c>
    </row>
    <row r="11" spans="1:10" ht="15">
      <c r="A11" t="s">
        <v>15</v>
      </c>
      <c r="C11" s="1"/>
      <c r="F11" s="1">
        <v>200</v>
      </c>
      <c r="H11" s="1"/>
      <c r="I11" s="1"/>
      <c r="J11" s="1">
        <v>200</v>
      </c>
    </row>
    <row r="12" spans="1:10" ht="15">
      <c r="A12" t="s">
        <v>14</v>
      </c>
      <c r="B12">
        <v>681</v>
      </c>
      <c r="C12" s="1"/>
      <c r="D12">
        <v>1030</v>
      </c>
      <c r="F12" s="1">
        <v>2000</v>
      </c>
      <c r="H12" s="1">
        <v>258</v>
      </c>
      <c r="I12" s="1"/>
      <c r="J12" s="1">
        <v>1000</v>
      </c>
    </row>
    <row r="13" spans="1:10" s="3" customFormat="1" ht="15">
      <c r="A13" s="3" t="s">
        <v>13</v>
      </c>
      <c r="B13" s="4">
        <f>SUM(B7:B12)</f>
        <v>136081</v>
      </c>
      <c r="C13" s="4"/>
      <c r="D13" s="4">
        <f>SUM(D7:D12)</f>
        <v>139330</v>
      </c>
      <c r="E13" s="4"/>
      <c r="F13" s="4">
        <f>SUM(F7:F12)</f>
        <v>139000</v>
      </c>
      <c r="H13" s="4">
        <f>SUM(H7:H12)</f>
        <v>136788</v>
      </c>
      <c r="I13" s="4"/>
      <c r="J13" s="4">
        <f>SUM(J7:J12)</f>
        <v>143700</v>
      </c>
    </row>
    <row r="14" spans="3:10" s="3" customFormat="1" ht="15">
      <c r="C14" s="4"/>
      <c r="J14" s="6"/>
    </row>
    <row r="15" spans="1:10" ht="15">
      <c r="A15" s="3" t="s">
        <v>12</v>
      </c>
      <c r="C15" s="1"/>
      <c r="J15" s="5"/>
    </row>
    <row r="16" spans="1:10" ht="15">
      <c r="A16" t="s">
        <v>11</v>
      </c>
      <c r="B16">
        <v>23616</v>
      </c>
      <c r="C16" s="1"/>
      <c r="D16">
        <v>29250</v>
      </c>
      <c r="F16" s="1">
        <v>32000</v>
      </c>
      <c r="H16" s="1">
        <v>16996</v>
      </c>
      <c r="I16" s="1"/>
      <c r="J16" s="1">
        <v>32000</v>
      </c>
    </row>
    <row r="17" spans="1:10" ht="15">
      <c r="A17" t="s">
        <v>10</v>
      </c>
      <c r="B17">
        <v>36940</v>
      </c>
      <c r="C17" s="1"/>
      <c r="D17">
        <v>59108</v>
      </c>
      <c r="F17" s="1">
        <v>58000</v>
      </c>
      <c r="H17" s="1">
        <v>45699</v>
      </c>
      <c r="I17" s="1"/>
      <c r="J17" s="1">
        <v>63000</v>
      </c>
    </row>
    <row r="18" spans="1:10" ht="15">
      <c r="A18" t="s">
        <v>9</v>
      </c>
      <c r="B18">
        <v>33029</v>
      </c>
      <c r="C18" s="1"/>
      <c r="D18">
        <v>33029</v>
      </c>
      <c r="F18" s="1">
        <v>20000</v>
      </c>
      <c r="H18" s="1">
        <v>21707</v>
      </c>
      <c r="I18" s="1"/>
      <c r="J18" s="1">
        <v>33000</v>
      </c>
    </row>
    <row r="19" spans="1:10" ht="15">
      <c r="A19" t="s">
        <v>8</v>
      </c>
      <c r="B19">
        <v>7621</v>
      </c>
      <c r="C19" s="1"/>
      <c r="D19">
        <v>7621</v>
      </c>
      <c r="F19" s="1">
        <v>6000</v>
      </c>
      <c r="H19" s="1">
        <v>1000</v>
      </c>
      <c r="I19" s="1"/>
      <c r="J19" s="1">
        <v>3000</v>
      </c>
    </row>
    <row r="20" spans="1:10" ht="15">
      <c r="A20" t="s">
        <v>7</v>
      </c>
      <c r="B20">
        <v>259</v>
      </c>
      <c r="C20" s="1"/>
      <c r="D20">
        <v>1710</v>
      </c>
      <c r="F20" s="1">
        <v>7000</v>
      </c>
      <c r="H20" s="1">
        <v>212</v>
      </c>
      <c r="I20" s="1" t="s">
        <v>25</v>
      </c>
      <c r="J20" s="1">
        <v>7000</v>
      </c>
    </row>
    <row r="21" spans="1:10" ht="15">
      <c r="A21" t="s">
        <v>6</v>
      </c>
      <c r="C21" s="1"/>
      <c r="F21" s="1">
        <v>8000</v>
      </c>
      <c r="H21" s="1"/>
      <c r="I21" s="1"/>
      <c r="J21" s="1">
        <v>5000</v>
      </c>
    </row>
    <row r="22" spans="1:10" s="3" customFormat="1" ht="15">
      <c r="A22" s="3" t="s">
        <v>5</v>
      </c>
      <c r="B22" s="4">
        <f>SUM(B16:B21)</f>
        <v>101465</v>
      </c>
      <c r="C22" s="4"/>
      <c r="D22" s="4">
        <f>SUM(D16:D21)</f>
        <v>130718</v>
      </c>
      <c r="E22" s="4"/>
      <c r="F22" s="4">
        <f>SUM(F16:F21)</f>
        <v>131000</v>
      </c>
      <c r="H22" s="4">
        <f>SUM(H16:H21)</f>
        <v>85614</v>
      </c>
      <c r="I22" s="4"/>
      <c r="J22" s="4">
        <f>SUM(J16:J21)</f>
        <v>143000</v>
      </c>
    </row>
    <row r="23" spans="3:10" ht="15">
      <c r="C23" s="1"/>
      <c r="H23" s="4"/>
      <c r="I23" s="4"/>
      <c r="J23" s="4"/>
    </row>
    <row r="24" spans="1:10" s="3" customFormat="1" ht="15">
      <c r="A24" s="3" t="s">
        <v>4</v>
      </c>
      <c r="B24" s="4">
        <f>B13-B22</f>
        <v>34616</v>
      </c>
      <c r="C24" s="4"/>
      <c r="D24" s="4">
        <f>D13-D22</f>
        <v>8612</v>
      </c>
      <c r="E24" s="4"/>
      <c r="F24" s="4">
        <f>F13-F22</f>
        <v>8000</v>
      </c>
      <c r="G24" s="4"/>
      <c r="H24" s="4">
        <f>H13-H22</f>
        <v>51174</v>
      </c>
      <c r="I24" s="4"/>
      <c r="J24" s="4">
        <f>J13-J22</f>
        <v>700</v>
      </c>
    </row>
    <row r="28" spans="1:8" ht="15">
      <c r="A28" s="3" t="s">
        <v>3</v>
      </c>
      <c r="B28" s="2">
        <f>B2</f>
        <v>41943</v>
      </c>
      <c r="C28" s="2"/>
      <c r="G28" t="s">
        <v>25</v>
      </c>
      <c r="H28" t="s">
        <v>26</v>
      </c>
    </row>
    <row r="29" spans="1:10" ht="15">
      <c r="A29" t="s">
        <v>2</v>
      </c>
      <c r="B29" s="1">
        <v>132334</v>
      </c>
      <c r="C29" s="1"/>
      <c r="H29" t="s">
        <v>29</v>
      </c>
      <c r="I29" t="s">
        <v>28</v>
      </c>
      <c r="J29" s="12">
        <v>-212</v>
      </c>
    </row>
    <row r="30" spans="1:3" ht="15">
      <c r="A30" t="s">
        <v>1</v>
      </c>
      <c r="B30" s="1">
        <v>82829</v>
      </c>
      <c r="C30" s="1"/>
    </row>
    <row r="31" spans="1:3" ht="15">
      <c r="A31" t="s">
        <v>0</v>
      </c>
      <c r="B31" s="1">
        <v>0</v>
      </c>
      <c r="C31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24.140625" style="0" customWidth="1"/>
    <col min="2" max="2" width="10.57421875" style="0" bestFit="1" customWidth="1"/>
    <col min="3" max="3" width="2.00390625" style="0" customWidth="1"/>
    <col min="4" max="4" width="10.421875" style="0" bestFit="1" customWidth="1"/>
    <col min="5" max="5" width="2.00390625" style="0" bestFit="1" customWidth="1"/>
    <col min="7" max="7" width="2.00390625" style="0" bestFit="1" customWidth="1"/>
    <col min="8" max="8" width="10.421875" style="0" bestFit="1" customWidth="1"/>
    <col min="9" max="9" width="2.00390625" style="0" bestFit="1" customWidth="1"/>
  </cols>
  <sheetData>
    <row r="1" ht="21">
      <c r="A1" s="11" t="s">
        <v>24</v>
      </c>
    </row>
    <row r="2" spans="1:3" ht="15.75">
      <c r="A2" s="10" t="s">
        <v>23</v>
      </c>
      <c r="B2" s="2">
        <v>41912</v>
      </c>
      <c r="C2" s="2"/>
    </row>
    <row r="4" spans="2:10" ht="15">
      <c r="B4" s="8" t="s">
        <v>22</v>
      </c>
      <c r="C4" s="8"/>
      <c r="D4" s="8" t="s">
        <v>22</v>
      </c>
      <c r="E4" s="8"/>
      <c r="F4" s="8" t="s">
        <v>21</v>
      </c>
      <c r="H4" s="8" t="s">
        <v>22</v>
      </c>
      <c r="I4" s="8"/>
      <c r="J4" s="8" t="s">
        <v>21</v>
      </c>
    </row>
    <row r="5" spans="2:10" ht="15">
      <c r="B5" s="9">
        <v>41547</v>
      </c>
      <c r="C5" s="9"/>
      <c r="D5" s="9">
        <v>41639</v>
      </c>
      <c r="E5" s="9"/>
      <c r="F5" s="8">
        <v>2013</v>
      </c>
      <c r="H5" s="2">
        <f>B2</f>
        <v>41912</v>
      </c>
      <c r="I5" s="2"/>
      <c r="J5" s="7">
        <v>2014</v>
      </c>
    </row>
    <row r="6" ht="15">
      <c r="A6" s="3" t="s">
        <v>20</v>
      </c>
    </row>
    <row r="7" spans="1:10" ht="15">
      <c r="A7" t="s">
        <v>19</v>
      </c>
      <c r="B7">
        <v>91350</v>
      </c>
      <c r="C7" s="1"/>
      <c r="D7">
        <v>99300</v>
      </c>
      <c r="F7" s="1">
        <v>98000</v>
      </c>
      <c r="H7" s="1">
        <v>99500</v>
      </c>
      <c r="I7" s="1"/>
      <c r="J7" s="1">
        <v>105000</v>
      </c>
    </row>
    <row r="8" spans="1:10" ht="15">
      <c r="A8" t="s">
        <v>18</v>
      </c>
      <c r="B8">
        <v>35000</v>
      </c>
      <c r="C8" s="1"/>
      <c r="D8">
        <v>35000</v>
      </c>
      <c r="F8" s="1">
        <v>35000</v>
      </c>
      <c r="H8" s="1"/>
      <c r="I8" s="1"/>
      <c r="J8" s="1">
        <v>35000</v>
      </c>
    </row>
    <row r="9" spans="1:10" ht="15">
      <c r="A9" t="s">
        <v>17</v>
      </c>
      <c r="B9">
        <v>1500</v>
      </c>
      <c r="C9" s="1"/>
      <c r="D9">
        <v>3000</v>
      </c>
      <c r="F9" s="1">
        <v>3000</v>
      </c>
      <c r="H9" s="1"/>
      <c r="I9" s="1"/>
      <c r="J9" s="1">
        <v>1500</v>
      </c>
    </row>
    <row r="10" spans="1:10" ht="15">
      <c r="A10" t="s">
        <v>16</v>
      </c>
      <c r="B10">
        <v>1000</v>
      </c>
      <c r="C10" s="1"/>
      <c r="D10">
        <v>1000</v>
      </c>
      <c r="F10" s="1">
        <v>800</v>
      </c>
      <c r="H10" s="1">
        <v>430</v>
      </c>
      <c r="I10" s="1"/>
      <c r="J10" s="1">
        <v>1000</v>
      </c>
    </row>
    <row r="11" spans="1:10" ht="15">
      <c r="A11" t="s">
        <v>15</v>
      </c>
      <c r="C11" s="1"/>
      <c r="F11" s="1">
        <v>200</v>
      </c>
      <c r="H11" s="1"/>
      <c r="I11" s="1"/>
      <c r="J11" s="1">
        <v>200</v>
      </c>
    </row>
    <row r="12" spans="1:10" ht="15">
      <c r="A12" t="s">
        <v>14</v>
      </c>
      <c r="B12">
        <v>681</v>
      </c>
      <c r="C12" s="1"/>
      <c r="D12">
        <v>1030</v>
      </c>
      <c r="F12" s="1">
        <v>2000</v>
      </c>
      <c r="H12" s="1">
        <v>258</v>
      </c>
      <c r="I12" s="1"/>
      <c r="J12" s="1">
        <v>1000</v>
      </c>
    </row>
    <row r="13" spans="1:10" s="3" customFormat="1" ht="15">
      <c r="A13" s="3" t="s">
        <v>13</v>
      </c>
      <c r="B13" s="4">
        <f>SUM(B7:B12)</f>
        <v>129531</v>
      </c>
      <c r="C13" s="4"/>
      <c r="D13" s="4">
        <f>SUM(D7:D12)</f>
        <v>139330</v>
      </c>
      <c r="E13" s="4"/>
      <c r="F13" s="4">
        <f>SUM(F7:F12)</f>
        <v>139000</v>
      </c>
      <c r="H13" s="4">
        <f>SUM(H7:H12)</f>
        <v>100188</v>
      </c>
      <c r="I13" s="4"/>
      <c r="J13" s="4">
        <f>SUM(J7:J12)</f>
        <v>143700</v>
      </c>
    </row>
    <row r="14" spans="3:10" s="3" customFormat="1" ht="15">
      <c r="C14" s="4"/>
      <c r="J14" s="6"/>
    </row>
    <row r="15" spans="1:10" ht="15">
      <c r="A15" s="3" t="s">
        <v>12</v>
      </c>
      <c r="C15" s="1"/>
      <c r="J15" s="5"/>
    </row>
    <row r="16" spans="1:10" ht="15">
      <c r="A16" t="s">
        <v>11</v>
      </c>
      <c r="B16">
        <v>16895</v>
      </c>
      <c r="C16" s="1"/>
      <c r="D16">
        <v>29250</v>
      </c>
      <c r="F16" s="1">
        <v>32000</v>
      </c>
      <c r="H16" s="1">
        <v>15849</v>
      </c>
      <c r="I16" s="1"/>
      <c r="J16" s="1">
        <v>32000</v>
      </c>
    </row>
    <row r="17" spans="1:10" ht="15">
      <c r="A17" t="s">
        <v>10</v>
      </c>
      <c r="B17">
        <v>26450</v>
      </c>
      <c r="C17" s="1"/>
      <c r="D17">
        <v>59108</v>
      </c>
      <c r="F17" s="1">
        <v>58000</v>
      </c>
      <c r="H17" s="1">
        <v>38504</v>
      </c>
      <c r="I17" s="1"/>
      <c r="J17" s="1">
        <v>63000</v>
      </c>
    </row>
    <row r="18" spans="1:10" ht="15">
      <c r="A18" t="s">
        <v>9</v>
      </c>
      <c r="B18">
        <v>33029</v>
      </c>
      <c r="C18" s="1"/>
      <c r="D18">
        <v>33029</v>
      </c>
      <c r="F18" s="1">
        <v>20000</v>
      </c>
      <c r="H18" s="1">
        <v>21707</v>
      </c>
      <c r="I18" s="1"/>
      <c r="J18" s="1">
        <v>33000</v>
      </c>
    </row>
    <row r="19" spans="1:10" ht="15">
      <c r="A19" t="s">
        <v>8</v>
      </c>
      <c r="B19">
        <v>7621</v>
      </c>
      <c r="C19" s="1"/>
      <c r="D19">
        <v>7621</v>
      </c>
      <c r="F19" s="1">
        <v>6000</v>
      </c>
      <c r="H19" s="1">
        <v>1000</v>
      </c>
      <c r="I19" s="1"/>
      <c r="J19" s="1">
        <v>3000</v>
      </c>
    </row>
    <row r="20" spans="1:10" ht="15">
      <c r="A20" t="s">
        <v>7</v>
      </c>
      <c r="B20">
        <v>259</v>
      </c>
      <c r="C20" s="1"/>
      <c r="D20">
        <v>1710</v>
      </c>
      <c r="F20" s="1">
        <v>7000</v>
      </c>
      <c r="H20" s="1">
        <v>64</v>
      </c>
      <c r="I20" s="1" t="s">
        <v>25</v>
      </c>
      <c r="J20" s="1">
        <v>7000</v>
      </c>
    </row>
    <row r="21" spans="1:10" ht="15">
      <c r="A21" t="s">
        <v>6</v>
      </c>
      <c r="C21" s="1"/>
      <c r="F21" s="1">
        <v>8000</v>
      </c>
      <c r="H21" s="1"/>
      <c r="I21" s="1"/>
      <c r="J21" s="1">
        <v>5000</v>
      </c>
    </row>
    <row r="22" spans="1:10" s="3" customFormat="1" ht="15">
      <c r="A22" s="3" t="s">
        <v>5</v>
      </c>
      <c r="B22" s="4">
        <f>SUM(B16:B21)</f>
        <v>84254</v>
      </c>
      <c r="C22" s="4"/>
      <c r="D22" s="4">
        <f>SUM(D16:D21)</f>
        <v>130718</v>
      </c>
      <c r="E22" s="4"/>
      <c r="F22" s="4">
        <f>SUM(F16:F21)</f>
        <v>131000</v>
      </c>
      <c r="H22" s="4">
        <f>SUM(H16:H21)</f>
        <v>77124</v>
      </c>
      <c r="I22" s="4"/>
      <c r="J22" s="4">
        <f>SUM(J16:J21)</f>
        <v>143000</v>
      </c>
    </row>
    <row r="23" spans="3:10" ht="15">
      <c r="C23" s="1"/>
      <c r="H23" s="4"/>
      <c r="I23" s="4"/>
      <c r="J23" s="4"/>
    </row>
    <row r="24" spans="1:10" s="3" customFormat="1" ht="15">
      <c r="A24" s="3" t="s">
        <v>4</v>
      </c>
      <c r="B24" s="4">
        <f>B13-B22</f>
        <v>45277</v>
      </c>
      <c r="C24" s="4"/>
      <c r="D24" s="4">
        <f>D13-D22</f>
        <v>8612</v>
      </c>
      <c r="E24" s="4"/>
      <c r="F24" s="4">
        <f>F13-F22</f>
        <v>8000</v>
      </c>
      <c r="G24" s="4"/>
      <c r="H24" s="4">
        <f>H13-H22</f>
        <v>23064</v>
      </c>
      <c r="I24" s="4"/>
      <c r="J24" s="4">
        <f>J13-J22</f>
        <v>700</v>
      </c>
    </row>
    <row r="28" spans="1:8" ht="15">
      <c r="A28" s="3" t="s">
        <v>3</v>
      </c>
      <c r="B28" s="2">
        <f>B2</f>
        <v>41912</v>
      </c>
      <c r="C28" s="2"/>
      <c r="G28" t="s">
        <v>25</v>
      </c>
      <c r="H28" t="s">
        <v>26</v>
      </c>
    </row>
    <row r="29" spans="1:10" ht="15">
      <c r="A29" t="s">
        <v>2</v>
      </c>
      <c r="B29" s="1">
        <v>130734</v>
      </c>
      <c r="C29" s="1"/>
      <c r="H29" t="s">
        <v>27</v>
      </c>
      <c r="I29" t="s">
        <v>28</v>
      </c>
      <c r="J29" s="12">
        <v>-64</v>
      </c>
    </row>
    <row r="30" spans="1:3" ht="15">
      <c r="A30" t="s">
        <v>1</v>
      </c>
      <c r="B30" s="1">
        <v>56319</v>
      </c>
      <c r="C30" s="1"/>
    </row>
    <row r="31" spans="1:3" ht="15">
      <c r="A31" t="s">
        <v>0</v>
      </c>
      <c r="B31" s="1">
        <v>0</v>
      </c>
      <c r="C31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36" sqref="A36"/>
    </sheetView>
  </sheetViews>
  <sheetFormatPr defaultColWidth="9.140625" defaultRowHeight="15"/>
  <cols>
    <col min="1" max="1" width="24.140625" style="0" customWidth="1"/>
    <col min="2" max="2" width="10.57421875" style="0" bestFit="1" customWidth="1"/>
    <col min="3" max="3" width="2.00390625" style="0" customWidth="1"/>
    <col min="4" max="4" width="10.421875" style="0" bestFit="1" customWidth="1"/>
    <col min="5" max="5" width="2.00390625" style="0" bestFit="1" customWidth="1"/>
    <col min="7" max="7" width="2.00390625" style="0" bestFit="1" customWidth="1"/>
    <col min="8" max="8" width="10.421875" style="0" bestFit="1" customWidth="1"/>
    <col min="9" max="9" width="2.00390625" style="0" bestFit="1" customWidth="1"/>
  </cols>
  <sheetData>
    <row r="1" ht="21">
      <c r="A1" s="11" t="s">
        <v>24</v>
      </c>
    </row>
    <row r="2" spans="1:3" ht="15.75">
      <c r="A2" s="10" t="s">
        <v>23</v>
      </c>
      <c r="B2" s="2">
        <v>41882</v>
      </c>
      <c r="C2" s="2"/>
    </row>
    <row r="4" spans="2:10" ht="15">
      <c r="B4" s="8" t="s">
        <v>22</v>
      </c>
      <c r="C4" s="8"/>
      <c r="D4" s="8" t="s">
        <v>22</v>
      </c>
      <c r="E4" s="8"/>
      <c r="F4" s="8" t="s">
        <v>21</v>
      </c>
      <c r="H4" s="8" t="s">
        <v>22</v>
      </c>
      <c r="I4" s="8"/>
      <c r="J4" s="8" t="s">
        <v>21</v>
      </c>
    </row>
    <row r="5" spans="2:10" ht="15">
      <c r="B5" s="9">
        <v>41517</v>
      </c>
      <c r="C5" s="9"/>
      <c r="D5" s="9">
        <v>41639</v>
      </c>
      <c r="E5" s="9"/>
      <c r="F5" s="8">
        <v>2013</v>
      </c>
      <c r="H5" s="2">
        <f>B2</f>
        <v>41882</v>
      </c>
      <c r="I5" s="2"/>
      <c r="J5" s="7">
        <v>2014</v>
      </c>
    </row>
    <row r="6" ht="15">
      <c r="A6" s="3" t="s">
        <v>20</v>
      </c>
    </row>
    <row r="7" spans="1:10" ht="15">
      <c r="A7" t="s">
        <v>19</v>
      </c>
      <c r="B7">
        <v>76450</v>
      </c>
      <c r="C7" s="1"/>
      <c r="D7">
        <v>99300</v>
      </c>
      <c r="F7" s="1">
        <v>98000</v>
      </c>
      <c r="H7" s="1">
        <v>95400</v>
      </c>
      <c r="I7" s="1"/>
      <c r="J7" s="1">
        <v>105000</v>
      </c>
    </row>
    <row r="8" spans="1:10" ht="15">
      <c r="A8" t="s">
        <v>18</v>
      </c>
      <c r="B8">
        <v>35000</v>
      </c>
      <c r="C8" s="1"/>
      <c r="D8">
        <v>35000</v>
      </c>
      <c r="F8" s="1">
        <v>35000</v>
      </c>
      <c r="H8" s="1"/>
      <c r="I8" s="1"/>
      <c r="J8" s="1">
        <v>35000</v>
      </c>
    </row>
    <row r="9" spans="1:10" ht="15">
      <c r="A9" t="s">
        <v>17</v>
      </c>
      <c r="B9">
        <v>1500</v>
      </c>
      <c r="C9" s="1"/>
      <c r="D9">
        <v>3000</v>
      </c>
      <c r="F9" s="1">
        <v>3000</v>
      </c>
      <c r="H9" s="1"/>
      <c r="I9" s="1"/>
      <c r="J9" s="1">
        <v>1500</v>
      </c>
    </row>
    <row r="10" spans="1:10" ht="15">
      <c r="A10" t="s">
        <v>16</v>
      </c>
      <c r="B10">
        <v>1000</v>
      </c>
      <c r="C10" s="1"/>
      <c r="D10">
        <v>1000</v>
      </c>
      <c r="F10" s="1">
        <v>800</v>
      </c>
      <c r="H10" s="1">
        <v>430</v>
      </c>
      <c r="I10" s="1"/>
      <c r="J10" s="1">
        <v>1000</v>
      </c>
    </row>
    <row r="11" spans="1:10" ht="15">
      <c r="A11" t="s">
        <v>15</v>
      </c>
      <c r="C11" s="1"/>
      <c r="F11" s="1">
        <v>200</v>
      </c>
      <c r="H11" s="1"/>
      <c r="I11" s="1"/>
      <c r="J11" s="1">
        <v>200</v>
      </c>
    </row>
    <row r="12" spans="1:10" ht="15">
      <c r="A12" t="s">
        <v>14</v>
      </c>
      <c r="B12">
        <v>681</v>
      </c>
      <c r="C12" s="1"/>
      <c r="D12">
        <v>1030</v>
      </c>
      <c r="F12" s="1">
        <v>2000</v>
      </c>
      <c r="H12" s="1">
        <v>258</v>
      </c>
      <c r="I12" s="1"/>
      <c r="J12" s="1">
        <v>1000</v>
      </c>
    </row>
    <row r="13" spans="1:10" s="3" customFormat="1" ht="15">
      <c r="A13" s="3" t="s">
        <v>13</v>
      </c>
      <c r="B13" s="4">
        <f>SUM(B7:B12)</f>
        <v>114631</v>
      </c>
      <c r="C13" s="4"/>
      <c r="D13" s="4">
        <f>SUM(D7:D12)</f>
        <v>139330</v>
      </c>
      <c r="E13" s="4"/>
      <c r="F13" s="4">
        <f>SUM(F7:F12)</f>
        <v>139000</v>
      </c>
      <c r="H13" s="4">
        <f>SUM(H7:H12)</f>
        <v>96088</v>
      </c>
      <c r="I13" s="4"/>
      <c r="J13" s="4">
        <f>SUM(J7:J12)</f>
        <v>143700</v>
      </c>
    </row>
    <row r="14" spans="3:10" s="3" customFormat="1" ht="15">
      <c r="C14" s="4"/>
      <c r="J14" s="6"/>
    </row>
    <row r="15" spans="1:10" ht="15">
      <c r="A15" s="3" t="s">
        <v>12</v>
      </c>
      <c r="C15" s="1"/>
      <c r="J15" s="5"/>
    </row>
    <row r="16" spans="1:10" ht="15">
      <c r="A16" t="s">
        <v>11</v>
      </c>
      <c r="B16">
        <v>16605</v>
      </c>
      <c r="C16" s="1"/>
      <c r="D16">
        <v>29250</v>
      </c>
      <c r="F16" s="1">
        <v>32000</v>
      </c>
      <c r="H16" s="1">
        <v>8744</v>
      </c>
      <c r="I16" s="1"/>
      <c r="J16" s="1">
        <v>32000</v>
      </c>
    </row>
    <row r="17" spans="1:10" ht="15">
      <c r="A17" t="s">
        <v>10</v>
      </c>
      <c r="B17">
        <v>18770</v>
      </c>
      <c r="C17" s="1"/>
      <c r="D17">
        <v>59108</v>
      </c>
      <c r="F17" s="1">
        <v>58000</v>
      </c>
      <c r="H17" s="1">
        <v>24750</v>
      </c>
      <c r="I17" s="1"/>
      <c r="J17" s="1">
        <v>63000</v>
      </c>
    </row>
    <row r="18" spans="1:10" ht="15">
      <c r="A18" t="s">
        <v>9</v>
      </c>
      <c r="B18">
        <v>33029</v>
      </c>
      <c r="C18" s="1"/>
      <c r="D18">
        <v>33029</v>
      </c>
      <c r="F18" s="1">
        <v>20000</v>
      </c>
      <c r="H18" s="1">
        <v>21707</v>
      </c>
      <c r="I18" s="1"/>
      <c r="J18" s="1">
        <v>33000</v>
      </c>
    </row>
    <row r="19" spans="1:10" ht="15">
      <c r="A19" t="s">
        <v>8</v>
      </c>
      <c r="B19">
        <v>7621</v>
      </c>
      <c r="C19" s="1"/>
      <c r="D19">
        <v>7621</v>
      </c>
      <c r="F19" s="1">
        <v>6000</v>
      </c>
      <c r="H19" s="1">
        <v>1000</v>
      </c>
      <c r="I19" s="1"/>
      <c r="J19" s="1">
        <v>3000</v>
      </c>
    </row>
    <row r="20" spans="1:10" ht="15">
      <c r="A20" t="s">
        <v>7</v>
      </c>
      <c r="B20">
        <v>259</v>
      </c>
      <c r="C20" s="1"/>
      <c r="D20">
        <v>1710</v>
      </c>
      <c r="F20" s="1">
        <v>7000</v>
      </c>
      <c r="H20" s="1">
        <v>64</v>
      </c>
      <c r="I20" s="1" t="s">
        <v>25</v>
      </c>
      <c r="J20" s="1">
        <v>7000</v>
      </c>
    </row>
    <row r="21" spans="1:10" ht="15">
      <c r="A21" t="s">
        <v>6</v>
      </c>
      <c r="C21" s="1"/>
      <c r="F21" s="1">
        <v>8000</v>
      </c>
      <c r="H21" s="1"/>
      <c r="I21" s="1"/>
      <c r="J21" s="1">
        <v>5000</v>
      </c>
    </row>
    <row r="22" spans="1:10" s="3" customFormat="1" ht="15">
      <c r="A22" s="3" t="s">
        <v>5</v>
      </c>
      <c r="B22" s="4">
        <f>SUM(B16:B21)</f>
        <v>76284</v>
      </c>
      <c r="C22" s="4"/>
      <c r="D22" s="4">
        <f>SUM(D16:D21)</f>
        <v>130718</v>
      </c>
      <c r="E22" s="4"/>
      <c r="F22" s="4">
        <f>SUM(F16:F21)</f>
        <v>131000</v>
      </c>
      <c r="H22" s="4">
        <f>SUM(H16:H21)</f>
        <v>56265</v>
      </c>
      <c r="I22" s="4"/>
      <c r="J22" s="4">
        <f>SUM(J16:J21)</f>
        <v>143000</v>
      </c>
    </row>
    <row r="23" spans="3:10" ht="15">
      <c r="C23" s="1"/>
      <c r="H23" s="4"/>
      <c r="I23" s="4"/>
      <c r="J23" s="4"/>
    </row>
    <row r="24" spans="1:10" s="3" customFormat="1" ht="15">
      <c r="A24" s="3" t="s">
        <v>4</v>
      </c>
      <c r="B24" s="4">
        <f>B13-B22</f>
        <v>38347</v>
      </c>
      <c r="C24" s="4"/>
      <c r="D24" s="4">
        <f>D13-D22</f>
        <v>8612</v>
      </c>
      <c r="E24" s="4"/>
      <c r="F24" s="4">
        <f>F13-F22</f>
        <v>8000</v>
      </c>
      <c r="G24" s="4"/>
      <c r="H24" s="4">
        <f>H13-H22</f>
        <v>39823</v>
      </c>
      <c r="I24" s="4"/>
      <c r="J24" s="4">
        <f>J13-J22</f>
        <v>700</v>
      </c>
    </row>
    <row r="28" spans="1:8" ht="15">
      <c r="A28" s="3" t="s">
        <v>3</v>
      </c>
      <c r="B28" s="2">
        <f>B2</f>
        <v>41882</v>
      </c>
      <c r="C28" s="2"/>
      <c r="G28" t="s">
        <v>25</v>
      </c>
      <c r="H28" t="s">
        <v>26</v>
      </c>
    </row>
    <row r="29" spans="1:10" ht="15">
      <c r="A29" t="s">
        <v>2</v>
      </c>
      <c r="B29" s="1">
        <v>126534</v>
      </c>
      <c r="C29" s="1"/>
      <c r="H29" t="s">
        <v>27</v>
      </c>
      <c r="I29" t="s">
        <v>28</v>
      </c>
      <c r="J29" s="12">
        <v>-64</v>
      </c>
    </row>
    <row r="30" spans="1:3" ht="15">
      <c r="A30" t="s">
        <v>1</v>
      </c>
      <c r="B30" s="1">
        <v>77178</v>
      </c>
      <c r="C30" s="1"/>
    </row>
    <row r="31" spans="1:3" ht="15">
      <c r="A31" t="s">
        <v>0</v>
      </c>
      <c r="B31" s="1">
        <v>0</v>
      </c>
      <c r="C31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J34" sqref="J34"/>
    </sheetView>
  </sheetViews>
  <sheetFormatPr defaultColWidth="9.140625" defaultRowHeight="15"/>
  <cols>
    <col min="1" max="1" width="24.140625" style="0" customWidth="1"/>
    <col min="2" max="2" width="10.57421875" style="0" bestFit="1" customWidth="1"/>
    <col min="3" max="3" width="2.00390625" style="0" customWidth="1"/>
    <col min="4" max="4" width="10.421875" style="0" bestFit="1" customWidth="1"/>
    <col min="5" max="5" width="2.00390625" style="0" bestFit="1" customWidth="1"/>
    <col min="7" max="7" width="2.00390625" style="0" bestFit="1" customWidth="1"/>
    <col min="8" max="8" width="10.421875" style="0" bestFit="1" customWidth="1"/>
    <col min="9" max="9" width="2.00390625" style="0" bestFit="1" customWidth="1"/>
  </cols>
  <sheetData>
    <row r="1" ht="21">
      <c r="A1" s="11" t="s">
        <v>24</v>
      </c>
    </row>
    <row r="2" spans="1:3" ht="15.75">
      <c r="A2" s="10" t="s">
        <v>23</v>
      </c>
      <c r="B2" s="2">
        <v>41851</v>
      </c>
      <c r="C2" s="2"/>
    </row>
    <row r="4" spans="2:10" ht="15">
      <c r="B4" s="8" t="s">
        <v>22</v>
      </c>
      <c r="C4" s="8"/>
      <c r="D4" s="8" t="s">
        <v>22</v>
      </c>
      <c r="E4" s="8"/>
      <c r="F4" s="8" t="s">
        <v>21</v>
      </c>
      <c r="H4" s="8" t="s">
        <v>22</v>
      </c>
      <c r="I4" s="8"/>
      <c r="J4" s="8" t="s">
        <v>21</v>
      </c>
    </row>
    <row r="5" spans="2:10" ht="15">
      <c r="B5" s="9">
        <v>41486</v>
      </c>
      <c r="C5" s="9"/>
      <c r="D5" s="9">
        <v>41639</v>
      </c>
      <c r="E5" s="9"/>
      <c r="F5" s="8">
        <v>2013</v>
      </c>
      <c r="H5" s="2">
        <f>B2</f>
        <v>41851</v>
      </c>
      <c r="I5" s="2"/>
      <c r="J5" s="7">
        <v>2014</v>
      </c>
    </row>
    <row r="6" ht="15">
      <c r="A6" s="3" t="s">
        <v>20</v>
      </c>
    </row>
    <row r="7" spans="1:10" ht="15">
      <c r="A7" t="s">
        <v>19</v>
      </c>
      <c r="B7">
        <v>75450</v>
      </c>
      <c r="C7" s="1"/>
      <c r="D7">
        <v>99300</v>
      </c>
      <c r="F7" s="1">
        <v>98000</v>
      </c>
      <c r="H7" s="1">
        <v>95200</v>
      </c>
      <c r="I7" s="1"/>
      <c r="J7" s="1">
        <v>105000</v>
      </c>
    </row>
    <row r="8" spans="1:10" ht="15">
      <c r="A8" t="s">
        <v>18</v>
      </c>
      <c r="C8" s="1"/>
      <c r="D8">
        <v>35000</v>
      </c>
      <c r="F8" s="1">
        <v>35000</v>
      </c>
      <c r="H8" s="1"/>
      <c r="I8" s="1"/>
      <c r="J8" s="1">
        <v>35000</v>
      </c>
    </row>
    <row r="9" spans="1:10" ht="15">
      <c r="A9" t="s">
        <v>17</v>
      </c>
      <c r="B9">
        <v>1500</v>
      </c>
      <c r="C9" s="1"/>
      <c r="D9">
        <v>3000</v>
      </c>
      <c r="F9" s="1">
        <v>3000</v>
      </c>
      <c r="H9" s="1"/>
      <c r="I9" s="1"/>
      <c r="J9" s="1">
        <v>1500</v>
      </c>
    </row>
    <row r="10" spans="1:10" ht="15">
      <c r="A10" t="s">
        <v>16</v>
      </c>
      <c r="B10">
        <v>1000</v>
      </c>
      <c r="C10" s="1"/>
      <c r="D10">
        <v>1000</v>
      </c>
      <c r="F10" s="1">
        <v>800</v>
      </c>
      <c r="H10" s="1">
        <v>430</v>
      </c>
      <c r="I10" s="1"/>
      <c r="J10" s="1">
        <v>1000</v>
      </c>
    </row>
    <row r="11" spans="1:10" ht="15">
      <c r="A11" t="s">
        <v>15</v>
      </c>
      <c r="C11" s="1"/>
      <c r="F11" s="1">
        <v>200</v>
      </c>
      <c r="H11" s="1"/>
      <c r="I11" s="1"/>
      <c r="J11" s="1">
        <v>200</v>
      </c>
    </row>
    <row r="12" spans="1:10" ht="15">
      <c r="A12" t="s">
        <v>14</v>
      </c>
      <c r="B12">
        <v>332</v>
      </c>
      <c r="C12" s="1"/>
      <c r="D12">
        <v>1030</v>
      </c>
      <c r="F12" s="1">
        <v>2000</v>
      </c>
      <c r="H12" s="1">
        <v>258</v>
      </c>
      <c r="I12" s="1"/>
      <c r="J12" s="1">
        <v>1000</v>
      </c>
    </row>
    <row r="13" spans="1:10" s="3" customFormat="1" ht="15">
      <c r="A13" s="3" t="s">
        <v>13</v>
      </c>
      <c r="B13" s="4">
        <f>SUM(B7:B12)</f>
        <v>78282</v>
      </c>
      <c r="C13" s="4"/>
      <c r="D13" s="4">
        <f>SUM(D7:D12)</f>
        <v>139330</v>
      </c>
      <c r="E13" s="4"/>
      <c r="F13" s="4">
        <f>SUM(F7:F12)</f>
        <v>139000</v>
      </c>
      <c r="H13" s="4">
        <f>SUM(H7:H12)</f>
        <v>95888</v>
      </c>
      <c r="I13" s="4"/>
      <c r="J13" s="4">
        <f>SUM(J7:J12)</f>
        <v>143700</v>
      </c>
    </row>
    <row r="14" spans="3:10" s="3" customFormat="1" ht="15">
      <c r="C14" s="4"/>
      <c r="J14" s="6"/>
    </row>
    <row r="15" spans="1:10" ht="15">
      <c r="A15" s="3" t="s">
        <v>12</v>
      </c>
      <c r="C15" s="1"/>
      <c r="J15" s="5"/>
    </row>
    <row r="16" spans="1:10" ht="15">
      <c r="A16" t="s">
        <v>11</v>
      </c>
      <c r="B16">
        <v>13235</v>
      </c>
      <c r="C16" s="1"/>
      <c r="D16">
        <v>29250</v>
      </c>
      <c r="F16" s="1">
        <v>32000</v>
      </c>
      <c r="H16" s="1">
        <v>8522</v>
      </c>
      <c r="I16" s="1"/>
      <c r="J16" s="1">
        <v>32000</v>
      </c>
    </row>
    <row r="17" spans="1:10" ht="15">
      <c r="A17" t="s">
        <v>10</v>
      </c>
      <c r="B17">
        <v>18770</v>
      </c>
      <c r="C17" s="1"/>
      <c r="D17">
        <v>59108</v>
      </c>
      <c r="F17" s="1">
        <v>58000</v>
      </c>
      <c r="H17" s="1">
        <v>24750</v>
      </c>
      <c r="I17" s="1"/>
      <c r="J17" s="1">
        <v>63000</v>
      </c>
    </row>
    <row r="18" spans="1:10" ht="15">
      <c r="A18" t="s">
        <v>9</v>
      </c>
      <c r="B18">
        <v>33029</v>
      </c>
      <c r="C18" s="1"/>
      <c r="D18">
        <v>33029</v>
      </c>
      <c r="F18" s="1">
        <v>20000</v>
      </c>
      <c r="H18" s="1">
        <v>21707</v>
      </c>
      <c r="I18" s="1"/>
      <c r="J18" s="1">
        <v>33000</v>
      </c>
    </row>
    <row r="19" spans="1:10" ht="15">
      <c r="A19" t="s">
        <v>8</v>
      </c>
      <c r="B19">
        <v>7621</v>
      </c>
      <c r="C19" s="1"/>
      <c r="D19">
        <v>7621</v>
      </c>
      <c r="F19" s="1">
        <v>6000</v>
      </c>
      <c r="H19" s="1">
        <v>1000</v>
      </c>
      <c r="I19" s="1"/>
      <c r="J19" s="1">
        <v>3000</v>
      </c>
    </row>
    <row r="20" spans="1:10" ht="15">
      <c r="A20" t="s">
        <v>7</v>
      </c>
      <c r="B20">
        <v>259</v>
      </c>
      <c r="C20" s="1"/>
      <c r="D20">
        <v>1710</v>
      </c>
      <c r="F20" s="1">
        <v>7000</v>
      </c>
      <c r="H20" s="1">
        <v>64</v>
      </c>
      <c r="I20" s="1" t="s">
        <v>25</v>
      </c>
      <c r="J20" s="1">
        <v>7000</v>
      </c>
    </row>
    <row r="21" spans="1:10" ht="15">
      <c r="A21" t="s">
        <v>6</v>
      </c>
      <c r="C21" s="1"/>
      <c r="F21" s="1">
        <v>8000</v>
      </c>
      <c r="H21" s="1"/>
      <c r="I21" s="1"/>
      <c r="J21" s="1">
        <v>5000</v>
      </c>
    </row>
    <row r="22" spans="1:10" s="3" customFormat="1" ht="15">
      <c r="A22" s="3" t="s">
        <v>5</v>
      </c>
      <c r="B22" s="4">
        <f>SUM(B16:B21)</f>
        <v>72914</v>
      </c>
      <c r="C22" s="4"/>
      <c r="D22" s="4">
        <f>SUM(D16:D21)</f>
        <v>130718</v>
      </c>
      <c r="E22" s="4"/>
      <c r="F22" s="4">
        <f>SUM(F16:F21)</f>
        <v>131000</v>
      </c>
      <c r="H22" s="4">
        <f>SUM(H16:H21)</f>
        <v>56043</v>
      </c>
      <c r="I22" s="4"/>
      <c r="J22" s="4">
        <f>SUM(J16:J21)</f>
        <v>143000</v>
      </c>
    </row>
    <row r="23" spans="3:10" ht="15">
      <c r="C23" s="1"/>
      <c r="H23" s="4"/>
      <c r="I23" s="4"/>
      <c r="J23" s="4"/>
    </row>
    <row r="24" spans="1:10" s="3" customFormat="1" ht="15">
      <c r="A24" s="3" t="s">
        <v>4</v>
      </c>
      <c r="B24" s="4">
        <f>B13-B22</f>
        <v>5368</v>
      </c>
      <c r="C24" s="4"/>
      <c r="D24" s="4">
        <f>D13-D22</f>
        <v>8612</v>
      </c>
      <c r="E24" s="4"/>
      <c r="F24" s="4">
        <f>F13-F22</f>
        <v>8000</v>
      </c>
      <c r="G24" s="4"/>
      <c r="H24" s="4">
        <f>H13-H22</f>
        <v>39845</v>
      </c>
      <c r="I24" s="4"/>
      <c r="J24" s="4">
        <f>J13-J22</f>
        <v>700</v>
      </c>
    </row>
    <row r="28" spans="1:8" ht="15">
      <c r="A28" s="3" t="s">
        <v>3</v>
      </c>
      <c r="B28" s="2">
        <f>B2</f>
        <v>41851</v>
      </c>
      <c r="C28" s="2"/>
      <c r="G28" t="s">
        <v>25</v>
      </c>
      <c r="H28" t="s">
        <v>26</v>
      </c>
    </row>
    <row r="29" spans="1:10" ht="15">
      <c r="A29" t="s">
        <v>2</v>
      </c>
      <c r="B29" s="1">
        <v>126334</v>
      </c>
      <c r="C29" s="1"/>
      <c r="H29" t="s">
        <v>27</v>
      </c>
      <c r="I29" t="s">
        <v>28</v>
      </c>
      <c r="J29" s="12">
        <v>-64</v>
      </c>
    </row>
    <row r="30" spans="1:3" ht="15">
      <c r="A30" t="s">
        <v>1</v>
      </c>
      <c r="B30" s="1">
        <v>77400</v>
      </c>
      <c r="C30" s="1"/>
    </row>
    <row r="31" spans="1:3" ht="15">
      <c r="A31" t="s">
        <v>0</v>
      </c>
      <c r="B31" s="1">
        <v>0</v>
      </c>
      <c r="C31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24.140625" style="0" customWidth="1"/>
    <col min="2" max="2" width="10.57421875" style="0" bestFit="1" customWidth="1"/>
    <col min="3" max="3" width="2.00390625" style="0" customWidth="1"/>
    <col min="4" max="4" width="10.421875" style="0" bestFit="1" customWidth="1"/>
    <col min="5" max="5" width="2.00390625" style="0" bestFit="1" customWidth="1"/>
    <col min="7" max="7" width="2.00390625" style="0" bestFit="1" customWidth="1"/>
    <col min="8" max="8" width="10.421875" style="0" bestFit="1" customWidth="1"/>
    <col min="9" max="9" width="2.00390625" style="0" bestFit="1" customWidth="1"/>
  </cols>
  <sheetData>
    <row r="1" ht="21">
      <c r="A1" s="11" t="s">
        <v>24</v>
      </c>
    </row>
    <row r="2" spans="1:3" ht="15.75">
      <c r="A2" s="10" t="s">
        <v>23</v>
      </c>
      <c r="B2" s="2">
        <v>41820</v>
      </c>
      <c r="C2" s="2"/>
    </row>
    <row r="4" spans="2:10" ht="15">
      <c r="B4" s="8" t="s">
        <v>22</v>
      </c>
      <c r="C4" s="8"/>
      <c r="D4" s="8" t="s">
        <v>22</v>
      </c>
      <c r="E4" s="8"/>
      <c r="F4" s="8" t="s">
        <v>21</v>
      </c>
      <c r="H4" s="8" t="s">
        <v>22</v>
      </c>
      <c r="I4" s="8"/>
      <c r="J4" s="8" t="s">
        <v>21</v>
      </c>
    </row>
    <row r="5" spans="2:10" ht="15">
      <c r="B5" s="9">
        <v>41455</v>
      </c>
      <c r="C5" s="9"/>
      <c r="D5" s="9">
        <v>41639</v>
      </c>
      <c r="E5" s="9"/>
      <c r="F5" s="8">
        <v>2013</v>
      </c>
      <c r="H5" s="2">
        <f>B2</f>
        <v>41820</v>
      </c>
      <c r="I5" s="2"/>
      <c r="J5" s="7">
        <v>2014</v>
      </c>
    </row>
    <row r="6" ht="15">
      <c r="A6" s="3" t="s">
        <v>20</v>
      </c>
    </row>
    <row r="7" spans="1:10" ht="15">
      <c r="A7" t="s">
        <v>19</v>
      </c>
      <c r="B7">
        <v>74850</v>
      </c>
      <c r="C7" s="1"/>
      <c r="D7">
        <v>99300</v>
      </c>
      <c r="F7" s="1">
        <v>98000</v>
      </c>
      <c r="H7" s="1">
        <v>94700</v>
      </c>
      <c r="I7" s="1"/>
      <c r="J7" s="1">
        <v>105000</v>
      </c>
    </row>
    <row r="8" spans="1:10" ht="15">
      <c r="A8" t="s">
        <v>18</v>
      </c>
      <c r="C8" s="1"/>
      <c r="D8">
        <v>35000</v>
      </c>
      <c r="F8" s="1">
        <v>35000</v>
      </c>
      <c r="H8" s="1"/>
      <c r="I8" s="1"/>
      <c r="J8" s="1">
        <v>35000</v>
      </c>
    </row>
    <row r="9" spans="1:10" ht="15">
      <c r="A9" t="s">
        <v>17</v>
      </c>
      <c r="B9">
        <v>1500</v>
      </c>
      <c r="C9" s="1"/>
      <c r="D9">
        <v>3000</v>
      </c>
      <c r="F9" s="1">
        <v>3000</v>
      </c>
      <c r="H9" s="1"/>
      <c r="I9" s="1"/>
      <c r="J9" s="1">
        <v>1500</v>
      </c>
    </row>
    <row r="10" spans="1:10" ht="15">
      <c r="A10" t="s">
        <v>16</v>
      </c>
      <c r="B10">
        <v>1000</v>
      </c>
      <c r="C10" s="1"/>
      <c r="D10">
        <v>1000</v>
      </c>
      <c r="F10" s="1">
        <v>800</v>
      </c>
      <c r="H10" s="1">
        <v>430</v>
      </c>
      <c r="I10" s="1"/>
      <c r="J10" s="1">
        <v>1000</v>
      </c>
    </row>
    <row r="11" spans="1:10" ht="15">
      <c r="A11" t="s">
        <v>15</v>
      </c>
      <c r="C11" s="1"/>
      <c r="F11" s="1">
        <v>200</v>
      </c>
      <c r="H11" s="1"/>
      <c r="I11" s="1"/>
      <c r="J11" s="1">
        <v>200</v>
      </c>
    </row>
    <row r="12" spans="1:10" ht="15">
      <c r="A12" t="s">
        <v>14</v>
      </c>
      <c r="B12">
        <v>332</v>
      </c>
      <c r="C12" s="1"/>
      <c r="D12">
        <v>1030</v>
      </c>
      <c r="F12" s="1">
        <v>2000</v>
      </c>
      <c r="H12" s="1">
        <v>258</v>
      </c>
      <c r="I12" s="1"/>
      <c r="J12" s="1">
        <v>1000</v>
      </c>
    </row>
    <row r="13" spans="1:10" s="3" customFormat="1" ht="15">
      <c r="A13" s="3" t="s">
        <v>13</v>
      </c>
      <c r="B13" s="4">
        <f>SUM(B7:B12)</f>
        <v>77682</v>
      </c>
      <c r="C13" s="4"/>
      <c r="D13" s="4">
        <f>SUM(D7:D12)</f>
        <v>139330</v>
      </c>
      <c r="E13" s="4"/>
      <c r="F13" s="4">
        <f>SUM(F7:F12)</f>
        <v>139000</v>
      </c>
      <c r="H13" s="4">
        <f>SUM(H7:H12)</f>
        <v>95388</v>
      </c>
      <c r="I13" s="4"/>
      <c r="J13" s="4">
        <f>SUM(J7:J12)</f>
        <v>143700</v>
      </c>
    </row>
    <row r="14" spans="3:10" s="3" customFormat="1" ht="15">
      <c r="C14" s="4"/>
      <c r="J14" s="6"/>
    </row>
    <row r="15" spans="1:10" ht="15">
      <c r="A15" s="3" t="s">
        <v>12</v>
      </c>
      <c r="C15" s="1"/>
      <c r="J15" s="5"/>
    </row>
    <row r="16" spans="1:10" ht="15">
      <c r="A16" t="s">
        <v>11</v>
      </c>
      <c r="B16">
        <v>13060</v>
      </c>
      <c r="C16" s="1"/>
      <c r="D16">
        <v>29250</v>
      </c>
      <c r="F16" s="1">
        <v>32000</v>
      </c>
      <c r="H16" s="1">
        <v>7952</v>
      </c>
      <c r="I16" s="1"/>
      <c r="J16" s="1">
        <v>32000</v>
      </c>
    </row>
    <row r="17" spans="1:10" ht="15">
      <c r="A17" t="s">
        <v>10</v>
      </c>
      <c r="B17">
        <v>18770</v>
      </c>
      <c r="C17" s="1"/>
      <c r="D17">
        <v>59108</v>
      </c>
      <c r="F17" s="1">
        <v>58000</v>
      </c>
      <c r="H17" s="1">
        <v>24750</v>
      </c>
      <c r="I17" s="1"/>
      <c r="J17" s="1">
        <v>63000</v>
      </c>
    </row>
    <row r="18" spans="1:10" ht="15">
      <c r="A18" t="s">
        <v>9</v>
      </c>
      <c r="B18">
        <v>33029</v>
      </c>
      <c r="C18" s="1"/>
      <c r="D18">
        <v>33029</v>
      </c>
      <c r="F18" s="1">
        <v>20000</v>
      </c>
      <c r="H18" s="1">
        <v>21707</v>
      </c>
      <c r="I18" s="1"/>
      <c r="J18" s="1">
        <v>33000</v>
      </c>
    </row>
    <row r="19" spans="1:10" ht="15">
      <c r="A19" t="s">
        <v>8</v>
      </c>
      <c r="B19">
        <v>7621</v>
      </c>
      <c r="C19" s="1"/>
      <c r="D19">
        <v>7621</v>
      </c>
      <c r="F19" s="1">
        <v>6000</v>
      </c>
      <c r="H19" s="1">
        <v>1000</v>
      </c>
      <c r="I19" s="1"/>
      <c r="J19" s="1">
        <v>3000</v>
      </c>
    </row>
    <row r="20" spans="1:10" ht="15">
      <c r="A20" t="s">
        <v>7</v>
      </c>
      <c r="B20">
        <v>259</v>
      </c>
      <c r="C20" s="1"/>
      <c r="D20">
        <v>1710</v>
      </c>
      <c r="F20" s="1">
        <v>7000</v>
      </c>
      <c r="H20" s="1">
        <v>64</v>
      </c>
      <c r="I20" s="1" t="s">
        <v>25</v>
      </c>
      <c r="J20" s="1">
        <v>7000</v>
      </c>
    </row>
    <row r="21" spans="1:10" ht="15">
      <c r="A21" t="s">
        <v>6</v>
      </c>
      <c r="C21" s="1"/>
      <c r="F21" s="1">
        <v>8000</v>
      </c>
      <c r="H21" s="1"/>
      <c r="I21" s="1"/>
      <c r="J21" s="1">
        <v>5000</v>
      </c>
    </row>
    <row r="22" spans="1:10" s="3" customFormat="1" ht="15">
      <c r="A22" s="3" t="s">
        <v>5</v>
      </c>
      <c r="B22" s="4">
        <f>SUM(B16:B21)</f>
        <v>72739</v>
      </c>
      <c r="C22" s="4"/>
      <c r="D22" s="4">
        <f>SUM(D16:D21)</f>
        <v>130718</v>
      </c>
      <c r="E22" s="4"/>
      <c r="F22" s="4">
        <f>SUM(F16:F21)</f>
        <v>131000</v>
      </c>
      <c r="H22" s="4">
        <f>SUM(H16:H21)</f>
        <v>55473</v>
      </c>
      <c r="I22" s="4"/>
      <c r="J22" s="4">
        <f>SUM(J16:J21)</f>
        <v>143000</v>
      </c>
    </row>
    <row r="23" spans="3:10" ht="15">
      <c r="C23" s="1"/>
      <c r="H23" s="4"/>
      <c r="I23" s="4"/>
      <c r="J23" s="4"/>
    </row>
    <row r="24" spans="1:10" s="3" customFormat="1" ht="15">
      <c r="A24" s="3" t="s">
        <v>4</v>
      </c>
      <c r="B24" s="4">
        <f>B13-B22</f>
        <v>4943</v>
      </c>
      <c r="C24" s="4"/>
      <c r="D24" s="4">
        <f>D13-D22</f>
        <v>8612</v>
      </c>
      <c r="E24" s="4"/>
      <c r="F24" s="4">
        <f>F13-F22</f>
        <v>8000</v>
      </c>
      <c r="G24" s="4"/>
      <c r="H24" s="4">
        <f>H13-H22</f>
        <v>39915</v>
      </c>
      <c r="I24" s="4"/>
      <c r="J24" s="4">
        <f>J13-J22</f>
        <v>700</v>
      </c>
    </row>
    <row r="28" spans="1:8" ht="15">
      <c r="A28" s="3" t="s">
        <v>3</v>
      </c>
      <c r="B28" s="2">
        <f>B2</f>
        <v>41820</v>
      </c>
      <c r="C28" s="2"/>
      <c r="G28" t="s">
        <v>25</v>
      </c>
      <c r="H28" t="s">
        <v>26</v>
      </c>
    </row>
    <row r="29" spans="1:10" ht="15">
      <c r="A29" t="s">
        <v>2</v>
      </c>
      <c r="B29" s="1">
        <v>125834</v>
      </c>
      <c r="C29" s="1"/>
      <c r="H29" t="s">
        <v>27</v>
      </c>
      <c r="I29" t="s">
        <v>28</v>
      </c>
      <c r="J29" s="12">
        <v>-64</v>
      </c>
    </row>
    <row r="30" spans="1:3" ht="15">
      <c r="A30" t="s">
        <v>1</v>
      </c>
      <c r="B30" s="1">
        <v>77970</v>
      </c>
      <c r="C30" s="1"/>
    </row>
    <row r="31" spans="1:3" ht="15">
      <c r="A31" t="s">
        <v>0</v>
      </c>
      <c r="B31" s="1">
        <v>0</v>
      </c>
      <c r="C31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H35" sqref="H35"/>
    </sheetView>
  </sheetViews>
  <sheetFormatPr defaultColWidth="9.140625" defaultRowHeight="15"/>
  <cols>
    <col min="1" max="1" width="24.140625" style="0" customWidth="1"/>
    <col min="2" max="2" width="10.57421875" style="0" bestFit="1" customWidth="1"/>
    <col min="3" max="3" width="2.00390625" style="0" customWidth="1"/>
    <col min="4" max="4" width="10.421875" style="0" bestFit="1" customWidth="1"/>
    <col min="5" max="5" width="2.00390625" style="0" bestFit="1" customWidth="1"/>
    <col min="7" max="7" width="2.00390625" style="0" bestFit="1" customWidth="1"/>
    <col min="8" max="8" width="10.421875" style="0" bestFit="1" customWidth="1"/>
    <col min="9" max="9" width="2.00390625" style="0" bestFit="1" customWidth="1"/>
  </cols>
  <sheetData>
    <row r="1" ht="21">
      <c r="A1" s="11" t="s">
        <v>24</v>
      </c>
    </row>
    <row r="2" spans="1:3" ht="15.75">
      <c r="A2" s="10" t="s">
        <v>23</v>
      </c>
      <c r="B2" s="2">
        <v>41790</v>
      </c>
      <c r="C2" s="2"/>
    </row>
    <row r="4" spans="2:10" ht="15">
      <c r="B4" s="8" t="s">
        <v>22</v>
      </c>
      <c r="C4" s="8"/>
      <c r="D4" s="8" t="s">
        <v>22</v>
      </c>
      <c r="E4" s="8"/>
      <c r="F4" s="8" t="s">
        <v>21</v>
      </c>
      <c r="H4" s="8" t="s">
        <v>22</v>
      </c>
      <c r="I4" s="8"/>
      <c r="J4" s="8" t="s">
        <v>21</v>
      </c>
    </row>
    <row r="5" spans="2:10" ht="15">
      <c r="B5" s="9">
        <v>41425</v>
      </c>
      <c r="C5" s="9"/>
      <c r="D5" s="9">
        <v>41639</v>
      </c>
      <c r="E5" s="9"/>
      <c r="F5" s="8">
        <v>2013</v>
      </c>
      <c r="H5" s="2">
        <f>B2</f>
        <v>41790</v>
      </c>
      <c r="I5" s="2"/>
      <c r="J5" s="7">
        <v>2014</v>
      </c>
    </row>
    <row r="6" ht="15">
      <c r="A6" s="3" t="s">
        <v>20</v>
      </c>
    </row>
    <row r="7" spans="1:10" ht="15">
      <c r="A7" t="s">
        <v>19</v>
      </c>
      <c r="B7">
        <v>73900</v>
      </c>
      <c r="C7" s="1"/>
      <c r="D7">
        <v>99300</v>
      </c>
      <c r="F7" s="1">
        <v>98000</v>
      </c>
      <c r="H7" s="1">
        <v>93350</v>
      </c>
      <c r="I7" s="1"/>
      <c r="J7" s="1">
        <v>105000</v>
      </c>
    </row>
    <row r="8" spans="1:10" ht="15">
      <c r="A8" t="s">
        <v>18</v>
      </c>
      <c r="C8" s="1"/>
      <c r="D8">
        <v>35000</v>
      </c>
      <c r="F8" s="1">
        <v>35000</v>
      </c>
      <c r="H8" s="1"/>
      <c r="I8" s="1"/>
      <c r="J8" s="1">
        <v>35000</v>
      </c>
    </row>
    <row r="9" spans="1:10" ht="15">
      <c r="A9" t="s">
        <v>17</v>
      </c>
      <c r="B9">
        <v>1500</v>
      </c>
      <c r="C9" s="1"/>
      <c r="D9">
        <v>3000</v>
      </c>
      <c r="F9" s="1">
        <v>3000</v>
      </c>
      <c r="H9" s="1"/>
      <c r="I9" s="1"/>
      <c r="J9" s="1">
        <v>1500</v>
      </c>
    </row>
    <row r="10" spans="1:10" ht="15">
      <c r="A10" t="s">
        <v>16</v>
      </c>
      <c r="B10">
        <v>1000</v>
      </c>
      <c r="C10" s="1"/>
      <c r="D10">
        <v>1000</v>
      </c>
      <c r="F10" s="1">
        <v>800</v>
      </c>
      <c r="H10" s="1">
        <v>420</v>
      </c>
      <c r="I10" s="1"/>
      <c r="J10" s="1">
        <v>1000</v>
      </c>
    </row>
    <row r="11" spans="1:10" ht="15">
      <c r="A11" t="s">
        <v>15</v>
      </c>
      <c r="C11" s="1"/>
      <c r="F11" s="1">
        <v>200</v>
      </c>
      <c r="H11" s="1"/>
      <c r="I11" s="1"/>
      <c r="J11" s="1">
        <v>200</v>
      </c>
    </row>
    <row r="12" spans="1:10" ht="15">
      <c r="A12" t="s">
        <v>14</v>
      </c>
      <c r="B12">
        <v>332</v>
      </c>
      <c r="C12" s="1"/>
      <c r="D12">
        <v>1030</v>
      </c>
      <c r="F12" s="1">
        <v>2000</v>
      </c>
      <c r="H12" s="1">
        <v>258</v>
      </c>
      <c r="I12" s="1"/>
      <c r="J12" s="1">
        <v>1000</v>
      </c>
    </row>
    <row r="13" spans="1:10" s="3" customFormat="1" ht="15">
      <c r="A13" s="3" t="s">
        <v>13</v>
      </c>
      <c r="B13" s="4">
        <f>SUM(B7:B12)</f>
        <v>76732</v>
      </c>
      <c r="C13" s="4"/>
      <c r="D13" s="4">
        <f>SUM(D7:D12)</f>
        <v>139330</v>
      </c>
      <c r="E13" s="4"/>
      <c r="F13" s="4">
        <f>SUM(F7:F12)</f>
        <v>139000</v>
      </c>
      <c r="H13" s="4">
        <f>SUM(H7:H12)</f>
        <v>94028</v>
      </c>
      <c r="I13" s="4"/>
      <c r="J13" s="4">
        <f>SUM(J7:J12)</f>
        <v>143700</v>
      </c>
    </row>
    <row r="14" spans="3:10" s="3" customFormat="1" ht="15">
      <c r="C14" s="4"/>
      <c r="J14" s="6"/>
    </row>
    <row r="15" spans="1:10" ht="15">
      <c r="A15" s="3" t="s">
        <v>12</v>
      </c>
      <c r="C15" s="1"/>
      <c r="J15" s="5"/>
    </row>
    <row r="16" spans="1:10" ht="15">
      <c r="A16" t="s">
        <v>11</v>
      </c>
      <c r="B16">
        <v>11556</v>
      </c>
      <c r="C16" s="1"/>
      <c r="D16">
        <v>29250</v>
      </c>
      <c r="F16" s="1">
        <v>32000</v>
      </c>
      <c r="H16" s="1">
        <v>7952</v>
      </c>
      <c r="I16" s="1"/>
      <c r="J16" s="1">
        <v>32000</v>
      </c>
    </row>
    <row r="17" spans="1:10" ht="15">
      <c r="A17" t="s">
        <v>10</v>
      </c>
      <c r="B17">
        <v>18770</v>
      </c>
      <c r="C17" s="1"/>
      <c r="D17">
        <v>59108</v>
      </c>
      <c r="F17" s="1">
        <v>58000</v>
      </c>
      <c r="H17" s="1">
        <v>24750</v>
      </c>
      <c r="I17" s="1"/>
      <c r="J17" s="1">
        <v>63000</v>
      </c>
    </row>
    <row r="18" spans="1:10" ht="15">
      <c r="A18" t="s">
        <v>9</v>
      </c>
      <c r="B18">
        <v>33029</v>
      </c>
      <c r="C18" s="1"/>
      <c r="D18">
        <v>33029</v>
      </c>
      <c r="F18" s="1">
        <v>20000</v>
      </c>
      <c r="H18" s="1">
        <v>21707</v>
      </c>
      <c r="I18" s="1"/>
      <c r="J18" s="1">
        <v>33000</v>
      </c>
    </row>
    <row r="19" spans="1:10" ht="15">
      <c r="A19" t="s">
        <v>8</v>
      </c>
      <c r="C19" s="1"/>
      <c r="D19">
        <v>7621</v>
      </c>
      <c r="F19" s="1">
        <v>6000</v>
      </c>
      <c r="H19" s="1">
        <v>1000</v>
      </c>
      <c r="I19" s="1"/>
      <c r="J19" s="1">
        <v>3000</v>
      </c>
    </row>
    <row r="20" spans="1:10" ht="15">
      <c r="A20" t="s">
        <v>7</v>
      </c>
      <c r="B20">
        <v>259</v>
      </c>
      <c r="C20" s="1"/>
      <c r="D20">
        <v>1710</v>
      </c>
      <c r="F20" s="1">
        <v>7000</v>
      </c>
      <c r="H20" s="1">
        <v>64</v>
      </c>
      <c r="I20" s="1" t="s">
        <v>25</v>
      </c>
      <c r="J20" s="1">
        <v>7000</v>
      </c>
    </row>
    <row r="21" spans="1:10" ht="15">
      <c r="A21" t="s">
        <v>6</v>
      </c>
      <c r="C21" s="1"/>
      <c r="F21" s="1">
        <v>8000</v>
      </c>
      <c r="H21" s="1"/>
      <c r="I21" s="1"/>
      <c r="J21" s="1">
        <v>5000</v>
      </c>
    </row>
    <row r="22" spans="1:10" s="3" customFormat="1" ht="15">
      <c r="A22" s="3" t="s">
        <v>5</v>
      </c>
      <c r="B22" s="4">
        <f>SUM(B16:B21)</f>
        <v>63614</v>
      </c>
      <c r="C22" s="4"/>
      <c r="D22" s="4">
        <f>SUM(D16:D21)</f>
        <v>130718</v>
      </c>
      <c r="E22" s="4"/>
      <c r="F22" s="4">
        <f>SUM(F16:F21)</f>
        <v>131000</v>
      </c>
      <c r="H22" s="4">
        <f>SUM(H16:H21)</f>
        <v>55473</v>
      </c>
      <c r="I22" s="4"/>
      <c r="J22" s="4">
        <f>SUM(J16:J21)</f>
        <v>143000</v>
      </c>
    </row>
    <row r="23" spans="3:10" ht="15">
      <c r="C23" s="1"/>
      <c r="H23" s="4"/>
      <c r="I23" s="4"/>
      <c r="J23" s="4"/>
    </row>
    <row r="24" spans="1:10" s="3" customFormat="1" ht="15">
      <c r="A24" s="3" t="s">
        <v>4</v>
      </c>
      <c r="B24" s="4">
        <f>B13-B22</f>
        <v>13118</v>
      </c>
      <c r="C24" s="4"/>
      <c r="D24" s="4">
        <f>D13-D22</f>
        <v>8612</v>
      </c>
      <c r="E24" s="4"/>
      <c r="F24" s="4">
        <f>F13-F22</f>
        <v>8000</v>
      </c>
      <c r="G24" s="4"/>
      <c r="H24" s="4">
        <f>H13-H22</f>
        <v>38555</v>
      </c>
      <c r="I24" s="4"/>
      <c r="J24" s="4">
        <f>J13-J22</f>
        <v>700</v>
      </c>
    </row>
    <row r="28" spans="1:8" ht="15">
      <c r="A28" s="3" t="s">
        <v>3</v>
      </c>
      <c r="B28" s="2">
        <f>B2</f>
        <v>41790</v>
      </c>
      <c r="C28" s="2"/>
      <c r="G28" t="s">
        <v>25</v>
      </c>
      <c r="H28" t="s">
        <v>26</v>
      </c>
    </row>
    <row r="29" spans="1:10" ht="15">
      <c r="A29" t="s">
        <v>2</v>
      </c>
      <c r="B29" s="1">
        <v>124474</v>
      </c>
      <c r="C29" s="1"/>
      <c r="H29" t="s">
        <v>27</v>
      </c>
      <c r="I29" t="s">
        <v>28</v>
      </c>
      <c r="J29" s="12">
        <v>-64</v>
      </c>
    </row>
    <row r="30" spans="1:3" ht="15">
      <c r="A30" t="s">
        <v>1</v>
      </c>
      <c r="B30" s="1">
        <v>77970</v>
      </c>
      <c r="C30" s="1"/>
    </row>
    <row r="31" spans="1:3" ht="15">
      <c r="A31" t="s">
        <v>0</v>
      </c>
      <c r="B31" s="1">
        <v>0</v>
      </c>
      <c r="C31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24.140625" style="0" customWidth="1"/>
    <col min="2" max="2" width="10.57421875" style="0" bestFit="1" customWidth="1"/>
    <col min="3" max="3" width="2.00390625" style="0" customWidth="1"/>
    <col min="4" max="4" width="10.421875" style="0" bestFit="1" customWidth="1"/>
    <col min="5" max="5" width="2.00390625" style="0" bestFit="1" customWidth="1"/>
    <col min="7" max="7" width="2.00390625" style="0" bestFit="1" customWidth="1"/>
    <col min="8" max="8" width="10.421875" style="0" bestFit="1" customWidth="1"/>
  </cols>
  <sheetData>
    <row r="1" ht="21">
      <c r="A1" s="11" t="s">
        <v>24</v>
      </c>
    </row>
    <row r="2" spans="1:3" ht="15.75">
      <c r="A2" s="10" t="s">
        <v>23</v>
      </c>
      <c r="B2" s="2">
        <v>41759</v>
      </c>
      <c r="C2" s="2"/>
    </row>
    <row r="4" spans="2:9" ht="15">
      <c r="B4" s="8" t="s">
        <v>22</v>
      </c>
      <c r="C4" s="8"/>
      <c r="D4" s="8" t="s">
        <v>22</v>
      </c>
      <c r="E4" s="8"/>
      <c r="F4" s="8" t="s">
        <v>21</v>
      </c>
      <c r="H4" s="8" t="s">
        <v>22</v>
      </c>
      <c r="I4" s="8" t="s">
        <v>21</v>
      </c>
    </row>
    <row r="5" spans="2:9" ht="15">
      <c r="B5" s="9">
        <v>41394</v>
      </c>
      <c r="C5" s="9"/>
      <c r="D5" s="9">
        <v>41639</v>
      </c>
      <c r="E5" s="9"/>
      <c r="F5" s="8">
        <v>2013</v>
      </c>
      <c r="H5" s="2">
        <f>B2</f>
        <v>41759</v>
      </c>
      <c r="I5" s="7">
        <v>2014</v>
      </c>
    </row>
    <row r="6" ht="15">
      <c r="A6" s="3" t="s">
        <v>20</v>
      </c>
    </row>
    <row r="7" spans="1:9" ht="15">
      <c r="A7" t="s">
        <v>19</v>
      </c>
      <c r="B7">
        <v>69250</v>
      </c>
      <c r="C7" s="1"/>
      <c r="D7">
        <v>99300</v>
      </c>
      <c r="F7" s="1">
        <v>98000</v>
      </c>
      <c r="H7" s="1">
        <v>87150</v>
      </c>
      <c r="I7" s="1">
        <v>105000</v>
      </c>
    </row>
    <row r="8" spans="1:9" ht="15">
      <c r="A8" t="s">
        <v>18</v>
      </c>
      <c r="C8" s="1"/>
      <c r="D8">
        <v>35000</v>
      </c>
      <c r="F8" s="1">
        <v>35000</v>
      </c>
      <c r="H8" s="1"/>
      <c r="I8" s="1">
        <v>35000</v>
      </c>
    </row>
    <row r="9" spans="1:9" ht="15">
      <c r="A9" t="s">
        <v>17</v>
      </c>
      <c r="C9" s="1"/>
      <c r="D9">
        <v>3000</v>
      </c>
      <c r="F9" s="1">
        <v>3000</v>
      </c>
      <c r="H9" s="1"/>
      <c r="I9" s="1">
        <v>1500</v>
      </c>
    </row>
    <row r="10" spans="1:9" ht="15">
      <c r="A10" t="s">
        <v>16</v>
      </c>
      <c r="B10">
        <v>1000</v>
      </c>
      <c r="C10" s="1"/>
      <c r="D10">
        <v>1000</v>
      </c>
      <c r="F10" s="1">
        <v>800</v>
      </c>
      <c r="H10" s="1">
        <v>420</v>
      </c>
      <c r="I10" s="1">
        <v>1000</v>
      </c>
    </row>
    <row r="11" spans="1:9" ht="15">
      <c r="A11" t="s">
        <v>15</v>
      </c>
      <c r="C11" s="1"/>
      <c r="F11" s="1">
        <v>200</v>
      </c>
      <c r="H11" s="1"/>
      <c r="I11" s="1">
        <v>200</v>
      </c>
    </row>
    <row r="12" spans="1:9" ht="15">
      <c r="A12" t="s">
        <v>14</v>
      </c>
      <c r="C12" s="1"/>
      <c r="D12">
        <v>1030</v>
      </c>
      <c r="F12" s="1">
        <v>2000</v>
      </c>
      <c r="H12" s="1">
        <v>258</v>
      </c>
      <c r="I12" s="1">
        <v>1000</v>
      </c>
    </row>
    <row r="13" spans="1:9" s="3" customFormat="1" ht="15">
      <c r="A13" s="3" t="s">
        <v>13</v>
      </c>
      <c r="B13" s="4">
        <f>SUM(B7:B12)</f>
        <v>70250</v>
      </c>
      <c r="C13" s="4"/>
      <c r="D13" s="4">
        <f>SUM(D7:D12)</f>
        <v>139330</v>
      </c>
      <c r="E13" s="4"/>
      <c r="F13" s="4">
        <f>SUM(F7:F12)</f>
        <v>139000</v>
      </c>
      <c r="H13" s="4">
        <f>SUM(H7:H12)</f>
        <v>87828</v>
      </c>
      <c r="I13" s="4">
        <f>SUM(I7:I12)</f>
        <v>143700</v>
      </c>
    </row>
    <row r="14" spans="3:9" s="3" customFormat="1" ht="15">
      <c r="C14" s="4"/>
      <c r="I14" s="6"/>
    </row>
    <row r="15" spans="1:9" ht="15">
      <c r="A15" s="3" t="s">
        <v>12</v>
      </c>
      <c r="C15" s="1"/>
      <c r="I15" s="5"/>
    </row>
    <row r="16" spans="1:9" ht="15">
      <c r="A16" t="s">
        <v>11</v>
      </c>
      <c r="B16">
        <v>4068</v>
      </c>
      <c r="C16" s="1"/>
      <c r="D16">
        <v>29250</v>
      </c>
      <c r="F16" s="1">
        <v>32000</v>
      </c>
      <c r="H16" s="1">
        <v>7784</v>
      </c>
      <c r="I16" s="1">
        <v>32000</v>
      </c>
    </row>
    <row r="17" spans="1:9" ht="15">
      <c r="A17" t="s">
        <v>10</v>
      </c>
      <c r="C17" s="1"/>
      <c r="D17">
        <v>59108</v>
      </c>
      <c r="F17" s="1">
        <v>58000</v>
      </c>
      <c r="H17" s="1">
        <v>24750</v>
      </c>
      <c r="I17" s="1">
        <v>63000</v>
      </c>
    </row>
    <row r="18" spans="1:9" ht="15">
      <c r="A18" t="s">
        <v>9</v>
      </c>
      <c r="B18">
        <v>33029</v>
      </c>
      <c r="C18" s="1"/>
      <c r="D18">
        <v>33029</v>
      </c>
      <c r="F18" s="1">
        <v>20000</v>
      </c>
      <c r="H18" s="1">
        <v>21707</v>
      </c>
      <c r="I18" s="1">
        <v>33000</v>
      </c>
    </row>
    <row r="19" spans="1:9" ht="15">
      <c r="A19" t="s">
        <v>8</v>
      </c>
      <c r="C19" s="1"/>
      <c r="D19">
        <v>7621</v>
      </c>
      <c r="F19" s="1">
        <v>6000</v>
      </c>
      <c r="H19" s="1"/>
      <c r="I19" s="1">
        <v>3000</v>
      </c>
    </row>
    <row r="20" spans="1:9" ht="15">
      <c r="A20" t="s">
        <v>7</v>
      </c>
      <c r="B20">
        <v>259</v>
      </c>
      <c r="C20" s="1"/>
      <c r="D20">
        <v>1710</v>
      </c>
      <c r="F20" s="1">
        <v>7000</v>
      </c>
      <c r="H20" s="1">
        <v>64</v>
      </c>
      <c r="I20" s="1">
        <v>7000</v>
      </c>
    </row>
    <row r="21" spans="1:9" ht="15">
      <c r="A21" t="s">
        <v>6</v>
      </c>
      <c r="C21" s="1"/>
      <c r="F21" s="1">
        <v>8000</v>
      </c>
      <c r="H21" s="1"/>
      <c r="I21" s="1">
        <v>5000</v>
      </c>
    </row>
    <row r="22" spans="1:9" s="3" customFormat="1" ht="15">
      <c r="A22" s="3" t="s">
        <v>5</v>
      </c>
      <c r="B22" s="4">
        <f>SUM(B16:B21)</f>
        <v>37356</v>
      </c>
      <c r="C22" s="4"/>
      <c r="D22" s="4">
        <f>SUM(D16:D21)</f>
        <v>130718</v>
      </c>
      <c r="E22" s="4"/>
      <c r="F22" s="4">
        <f>SUM(F16:F21)</f>
        <v>131000</v>
      </c>
      <c r="H22" s="4">
        <f>SUM(H16:H21)</f>
        <v>54305</v>
      </c>
      <c r="I22" s="4">
        <f>SUM(I16:I21)</f>
        <v>143000</v>
      </c>
    </row>
    <row r="23" spans="3:9" ht="15">
      <c r="C23" s="1"/>
      <c r="H23" s="4"/>
      <c r="I23" s="4"/>
    </row>
    <row r="24" spans="1:9" s="3" customFormat="1" ht="15">
      <c r="A24" s="3" t="s">
        <v>4</v>
      </c>
      <c r="B24" s="4">
        <f>B13-B22</f>
        <v>32894</v>
      </c>
      <c r="C24" s="4"/>
      <c r="D24" s="4">
        <f>D13-D22</f>
        <v>8612</v>
      </c>
      <c r="E24" s="4"/>
      <c r="F24" s="4">
        <f>F13-F22</f>
        <v>8000</v>
      </c>
      <c r="G24" s="4"/>
      <c r="H24" s="4">
        <f>H13-H22</f>
        <v>33523</v>
      </c>
      <c r="I24" s="4">
        <f>I13-I22</f>
        <v>700</v>
      </c>
    </row>
    <row r="28" spans="1:3" ht="15">
      <c r="A28" s="3" t="s">
        <v>3</v>
      </c>
      <c r="B28" s="2">
        <f>B2</f>
        <v>41759</v>
      </c>
      <c r="C28" s="2"/>
    </row>
    <row r="29" spans="1:3" ht="15">
      <c r="A29" t="s">
        <v>2</v>
      </c>
      <c r="B29" s="1">
        <v>118574</v>
      </c>
      <c r="C29" s="1"/>
    </row>
    <row r="30" spans="1:3" ht="15">
      <c r="A30" t="s">
        <v>1</v>
      </c>
      <c r="B30" s="1">
        <v>78838</v>
      </c>
      <c r="C30" s="1"/>
    </row>
    <row r="31" spans="1:3" ht="15">
      <c r="A31" t="s">
        <v>0</v>
      </c>
      <c r="B31" s="1">
        <v>0</v>
      </c>
      <c r="C31" s="1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andersdf14</dc:creator>
  <cp:keywords/>
  <dc:description/>
  <cp:lastModifiedBy>Ola Henriksson</cp:lastModifiedBy>
  <cp:lastPrinted>2015-02-02T08:22:17Z</cp:lastPrinted>
  <dcterms:created xsi:type="dcterms:W3CDTF">2014-04-01T09:16:09Z</dcterms:created>
  <dcterms:modified xsi:type="dcterms:W3CDTF">2015-02-27T09:52:15Z</dcterms:modified>
  <cp:category/>
  <cp:version/>
  <cp:contentType/>
  <cp:contentStatus/>
</cp:coreProperties>
</file>